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Сентябрь 2025\"/>
    </mc:Choice>
  </mc:AlternateContent>
  <bookViews>
    <workbookView xWindow="0" yWindow="0" windowWidth="28800" windowHeight="108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BT6" i="28" s="1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BO6" i="28" s="1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BD19" i="27" s="1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BT56" i="27" s="1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BA56" i="27" s="1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BJ43" i="28" s="1"/>
  <c r="L160" i="27"/>
  <c r="Y58" i="27"/>
  <c r="AQ43" i="29"/>
  <c r="K56" i="27"/>
  <c r="BI56" i="27" s="1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BM43" i="28" s="1"/>
  <c r="M43" i="28"/>
  <c r="BK43" i="28" s="1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K43" i="28"/>
  <c r="I43" i="28"/>
  <c r="BG43" i="28" s="1"/>
  <c r="AB43" i="29"/>
  <c r="U56" i="27"/>
  <c r="BS56" i="27" s="1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BE58" i="27" s="1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BS44" i="29" s="1"/>
  <c r="AA44" i="29"/>
  <c r="AZ44" i="29" s="1"/>
  <c r="AE44" i="29"/>
  <c r="AC44" i="29"/>
  <c r="AK44" i="29"/>
  <c r="BJ44" i="29"/>
  <c r="AB44" i="29"/>
  <c r="BA44" i="29" s="1"/>
  <c r="AQ20" i="27"/>
  <c r="R256" i="23"/>
  <c r="AJ20" i="27"/>
  <c r="K256" i="23"/>
  <c r="T256" i="23"/>
  <c r="AS20" i="27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BB45" i="28" s="1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BE60" i="27" s="1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BU9" i="29" s="1"/>
  <c r="AK46" i="29"/>
  <c r="AQ46" i="29"/>
  <c r="BP46" i="29" s="1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BC61" i="27" s="1"/>
  <c r="E547" i="23"/>
  <c r="M61" i="27"/>
  <c r="M547" i="23"/>
  <c r="P61" i="27"/>
  <c r="BN61" i="27" s="1"/>
  <c r="P547" i="23"/>
  <c r="W61" i="27"/>
  <c r="BU61" i="27" s="1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BP47" i="28" s="1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BC47" i="29" s="1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BT13" i="28" s="1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T48" i="28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O548" i="23"/>
  <c r="O62" i="27"/>
  <c r="BM62" i="27" s="1"/>
  <c r="X62" i="27"/>
  <c r="L48" i="28"/>
  <c r="BJ48" i="28" s="1"/>
  <c r="X48" i="28"/>
  <c r="K48" i="28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AZ11" i="29" s="1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BR11" i="29" s="1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BC49" i="28" s="1"/>
  <c r="K49" i="28"/>
  <c r="BI49" i="28" s="1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G49" i="28"/>
  <c r="Y49" i="28"/>
  <c r="V49" i="28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BL12" i="28" s="1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BH12" i="29" s="1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BR78" i="28" s="1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S50" i="28"/>
  <c r="V50" i="28"/>
  <c r="N50" i="28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BC50" i="29" s="1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W51" i="28"/>
  <c r="U65" i="27"/>
  <c r="BS65" i="27" s="1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BO51" i="28" s="1"/>
  <c r="D51" i="28"/>
  <c r="BB51" i="28" s="1"/>
  <c r="E51" i="28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BN51" i="28" s="1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BB113" i="28" s="1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E52" i="28"/>
  <c r="BC52" i="28" s="1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BJ67" i="27" s="1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BT72" i="27" s="1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BE58" i="28" s="1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B60" i="28" s="1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BW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61" i="28"/>
  <c r="V61" i="28"/>
  <c r="R61" i="28"/>
  <c r="BP61" i="28" s="1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BA24" i="29" s="1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V62" i="28"/>
  <c r="BT62" i="28" s="1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BT76" i="27" s="1"/>
  <c r="X62" i="28"/>
  <c r="BV62" i="28" s="1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BT77" i="27" s="1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BV26" i="29" s="1"/>
  <c r="O26" i="29"/>
  <c r="BM26" i="29" s="1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BB78" i="27" s="1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BQ93" i="28" s="1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BJ79" i="27" s="1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BU65" i="28" s="1"/>
  <c r="I65" i="28"/>
  <c r="BG65" i="28" s="1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 s="1"/>
  <c r="AF126" i="29"/>
  <c r="BE126" i="29" s="1"/>
  <c r="AD126" i="29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 s="1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BF66" i="28" s="1"/>
  <c r="S66" i="28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BR66" i="28" s="1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BS80" i="27" s="1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Z95" i="28" s="1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BW128" i="28" s="1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BG81" i="27" s="1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BP81" i="27" s="1"/>
  <c r="P81" i="27"/>
  <c r="L81" i="27"/>
  <c r="BJ81" i="27" s="1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BU70" i="28" s="1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BN84" i="27" s="1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BT71" i="28" s="1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BQ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BT72" i="29" s="1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BS133" i="29" s="1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BV154" i="27" s="1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J95" i="28"/>
  <c r="BM71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AZ138" i="28"/>
  <c r="BO117" i="27"/>
  <c r="BL149" i="27"/>
  <c r="BP148" i="27"/>
  <c r="AZ135" i="28"/>
  <c r="BJ106" i="28"/>
  <c r="BE138" i="29"/>
  <c r="BU136" i="28"/>
  <c r="BV113" i="27"/>
  <c r="BU71" i="29"/>
  <c r="BN100" i="29"/>
  <c r="BR100" i="29"/>
  <c r="AZ70" i="29"/>
  <c r="BU99" i="29"/>
  <c r="BW99" i="29"/>
  <c r="BA68" i="29"/>
  <c r="BD67" i="29"/>
  <c r="BT101" i="29"/>
  <c r="BN100" i="28"/>
  <c r="BS112" i="27"/>
  <c r="BA112" i="27"/>
  <c r="BK133" i="29"/>
  <c r="BJ70" i="29"/>
  <c r="BT99" i="29"/>
  <c r="BF131" i="29"/>
  <c r="BH98" i="29"/>
  <c r="BB131" i="29"/>
  <c r="BN95" i="29"/>
  <c r="BJ128" i="29"/>
  <c r="AZ147" i="27"/>
  <c r="BV72" i="29"/>
  <c r="BC113" i="27"/>
  <c r="BC101" i="29"/>
  <c r="BN133" i="28"/>
  <c r="BA145" i="27"/>
  <c r="BE132" i="28"/>
  <c r="BM111" i="27"/>
  <c r="BO111" i="27"/>
  <c r="BO144" i="27"/>
  <c r="BE132" i="29"/>
  <c r="BG99" i="29"/>
  <c r="BK98" i="28"/>
  <c r="BC97" i="29"/>
  <c r="BJ146" i="27"/>
  <c r="BT100" i="28"/>
  <c r="BT145" i="27"/>
  <c r="BL112" i="27"/>
  <c r="BU112" i="27"/>
  <c r="BC100" i="29"/>
  <c r="BM99" i="28"/>
  <c r="BC99" i="28"/>
  <c r="BU132" i="29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K143" i="27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S82" i="27" l="1"/>
  <c r="BU34" i="27"/>
  <c r="BE56" i="28"/>
  <c r="BS94" i="27"/>
  <c r="BD65" i="27"/>
  <c r="BS111" i="29"/>
  <c r="BP64" i="27"/>
  <c r="BM77" i="29"/>
  <c r="BO125" i="27"/>
  <c r="BM49" i="29"/>
  <c r="BT49" i="28"/>
  <c r="BW50" i="28"/>
  <c r="BB63" i="27"/>
  <c r="BD63" i="27"/>
  <c r="BA90" i="27"/>
  <c r="BF90" i="27"/>
  <c r="BE91" i="27"/>
  <c r="BD49" i="28"/>
  <c r="BK25" i="27"/>
  <c r="BE47" i="29"/>
  <c r="BU47" i="29"/>
  <c r="BO90" i="27"/>
  <c r="BT48" i="28"/>
  <c r="BK61" i="27"/>
  <c r="BL61" i="27"/>
  <c r="BP9" i="28"/>
  <c r="BK60" i="27"/>
  <c r="BM11" i="28"/>
  <c r="BE8" i="29"/>
  <c r="BD45" i="29"/>
  <c r="BH46" i="28"/>
  <c r="BV59" i="27"/>
  <c r="BA59" i="27"/>
  <c r="BR20" i="27"/>
  <c r="BQ44" i="28"/>
  <c r="AZ43" i="28"/>
  <c r="BQ43" i="28"/>
  <c r="BV57" i="27"/>
  <c r="BD6" i="28"/>
  <c r="BT34" i="28"/>
  <c r="BL32" i="28"/>
  <c r="BC27" i="28"/>
  <c r="BK53" i="28"/>
  <c r="BO52" i="28"/>
  <c r="BV66" i="27"/>
  <c r="BK126" i="27"/>
  <c r="BC126" i="27"/>
  <c r="BK93" i="27"/>
  <c r="BU51" i="28"/>
  <c r="BG125" i="27"/>
  <c r="BL50" i="28"/>
  <c r="BP12" i="28"/>
  <c r="BM12" i="28"/>
  <c r="BB9" i="29"/>
  <c r="BP46" i="28"/>
  <c r="BT8" i="29"/>
  <c r="BK44" i="28"/>
  <c r="BO44" i="28"/>
  <c r="BB57" i="27"/>
  <c r="AZ6" i="28"/>
  <c r="BM6" i="28"/>
  <c r="BE40" i="27"/>
  <c r="BV39" i="27"/>
  <c r="BP36" i="27"/>
  <c r="BT69" i="27"/>
  <c r="BL54" i="28"/>
  <c r="AZ53" i="28"/>
  <c r="BS52" i="28"/>
  <c r="BW29" i="27"/>
  <c r="BI66" i="27"/>
  <c r="BC51" i="28"/>
  <c r="BC16" i="28"/>
  <c r="BN111" i="29"/>
  <c r="BH64" i="27"/>
  <c r="BL63" i="27"/>
  <c r="BW77" i="28"/>
  <c r="BI48" i="28"/>
  <c r="BW62" i="27"/>
  <c r="BR48" i="28"/>
  <c r="BU25" i="27"/>
  <c r="BJ47" i="28"/>
  <c r="BI23" i="27"/>
  <c r="BK6" i="29"/>
  <c r="BF43" i="28"/>
  <c r="BU144" i="27"/>
  <c r="BK70" i="28"/>
  <c r="BW45" i="27"/>
  <c r="BD68" i="28"/>
  <c r="BE81" i="27"/>
  <c r="BK67" i="28"/>
  <c r="BA79" i="27"/>
  <c r="BN63" i="28"/>
  <c r="BV76" i="27"/>
  <c r="AZ39" i="27"/>
  <c r="BS76" i="27"/>
  <c r="BW74" i="27"/>
  <c r="BB73" i="27"/>
  <c r="BW59" i="28"/>
  <c r="BU59" i="28"/>
  <c r="BC95" i="27"/>
  <c r="BT67" i="27"/>
  <c r="BI67" i="27"/>
  <c r="BO127" i="27"/>
  <c r="BH66" i="27"/>
  <c r="BB17" i="28"/>
  <c r="BL17" i="28"/>
  <c r="BE14" i="29"/>
  <c r="BR125" i="27"/>
  <c r="BN64" i="27"/>
  <c r="BP25" i="27"/>
  <c r="BT91" i="27"/>
  <c r="BF49" i="28"/>
  <c r="BR63" i="27"/>
  <c r="BP111" i="28"/>
  <c r="BC77" i="28"/>
  <c r="BL62" i="27"/>
  <c r="BD48" i="28"/>
  <c r="BJ8" i="29"/>
  <c r="BO6" i="29"/>
  <c r="BI81" i="27"/>
  <c r="BI67" i="28"/>
  <c r="BT79" i="27"/>
  <c r="BD79" i="27"/>
  <c r="BC38" i="27"/>
  <c r="BG25" i="28"/>
  <c r="AZ73" i="27"/>
  <c r="AZ59" i="28"/>
  <c r="AZ22" i="28"/>
  <c r="BP40" i="27"/>
  <c r="BL28" i="28"/>
  <c r="BI69" i="27"/>
  <c r="BQ56" i="28"/>
  <c r="BS69" i="27"/>
  <c r="BR115" i="28"/>
  <c r="BV67" i="27"/>
  <c r="BL53" i="28"/>
  <c r="BR15" i="29"/>
  <c r="BB52" i="28"/>
  <c r="BP52" i="28"/>
  <c r="BQ17" i="28"/>
  <c r="BI27" i="27"/>
  <c r="BL79" i="29"/>
  <c r="BT14" i="29"/>
  <c r="BA52" i="28"/>
  <c r="BL52" i="28"/>
  <c r="BI125" i="27"/>
  <c r="BF78" i="29"/>
  <c r="BL64" i="27"/>
  <c r="AZ12" i="29"/>
  <c r="BE77" i="29"/>
  <c r="BA63" i="27"/>
  <c r="BN111" i="28"/>
  <c r="AZ90" i="27"/>
  <c r="BF77" i="28"/>
  <c r="BO49" i="28"/>
  <c r="BV62" i="27"/>
  <c r="BR49" i="28"/>
  <c r="BO62" i="27"/>
  <c r="BM47" i="28"/>
  <c r="BT61" i="27"/>
  <c r="AZ61" i="27"/>
  <c r="BF47" i="28"/>
  <c r="BL9" i="29"/>
  <c r="BA47" i="28"/>
  <c r="BI59" i="27"/>
  <c r="BR22" i="27"/>
  <c r="BQ58" i="27"/>
  <c r="BL58" i="27"/>
  <c r="BI43" i="28"/>
  <c r="BO57" i="27"/>
  <c r="BU57" i="27"/>
  <c r="BT43" i="28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<sst xmlns="http://schemas.openxmlformats.org/spreadsheetml/2006/main" count="2105" uniqueCount="344">
  <si>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</si>
  <si>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</si>
  <si>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</si>
  <si>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</si>
  <si>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</si>
  <si>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</si>
  <si>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</si>
  <si>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</si>
  <si>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</si>
  <si>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</si>
  <si>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</si>
  <si>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</si>
  <si>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</si>
  <si>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</si>
  <si>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</si>
  <si>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</si>
  <si>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</si>
  <si>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</si>
  <si>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</si>
  <si>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</si>
  <si>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</si>
  <si>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</si>
  <si>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</si>
  <si>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</si>
  <si>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</si>
  <si>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</si>
  <si>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</si>
  <si>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</si>
  <si>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</si>
  <si>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</si>
  <si>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</si>
  <si>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</si>
  <si>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</si>
  <si>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</si>
  <si>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</si>
  <si>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</si>
  <si>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</si>
  <si>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</si>
  <si>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</si>
  <si>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</si>
  <si>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</si>
  <si>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</si>
  <si>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</si>
  <si>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</si>
  <si>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</si>
  <si>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</si>
  <si>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</si>
  <si>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</si>
  <si>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</si>
  <si>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</si>
  <si>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</si>
  <si>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</si>
  <si>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</si>
  <si>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</si>
  <si>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</si>
  <si>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</si>
  <si>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</si>
  <si>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</si>
  <si>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</si>
  <si>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</si>
  <si>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</si>
  <si>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</si>
  <si>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</si>
  <si>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</si>
  <si>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</si>
  <si>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</si>
  <si>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</si>
  <si>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</si>
  <si>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</si>
  <si>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</si>
  <si>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</si>
  <si>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</si>
  <si>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</si>
  <si>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</si>
  <si>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</si>
  <si>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</si>
  <si>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</si>
  <si>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</si>
  <si>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</si>
  <si>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</si>
  <si>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</si>
  <si>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</si>
  <si>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</si>
  <si>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</si>
  <si>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</si>
  <si>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</si>
  <si>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</si>
  <si>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</si>
  <si>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</si>
  <si>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</si>
  <si>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</si>
  <si>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</si>
  <si>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</si>
  <si>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</si>
  <si>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</si>
  <si>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</si>
  <si>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</si>
  <si>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</si>
  <si>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</si>
  <si>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</si>
  <si>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</si>
  <si>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</si>
  <si>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</si>
  <si>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</si>
  <si>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</si>
  <si>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</si>
  <si>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</si>
  <si>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</si>
  <si>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</si>
  <si>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</si>
  <si>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</si>
  <si>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</si>
  <si>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</si>
  <si>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</si>
  <si>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</si>
  <si>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</si>
  <si>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</si>
  <si>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</si>
  <si>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</si>
  <si>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</si>
  <si>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</si>
  <si>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</si>
  <si>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</si>
  <si>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</si>
  <si>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</si>
  <si>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</si>
  <si>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</si>
  <si>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</si>
  <si>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</si>
  <si>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</si>
  <si>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</si>
  <si>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</si>
  <si>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</si>
  <si>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</si>
  <si>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</si>
  <si>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</si>
  <si>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</si>
  <si>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</si>
  <si>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</si>
  <si>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</si>
  <si>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</si>
  <si>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</si>
  <si>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</si>
  <si>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</si>
  <si>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</si>
  <si>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</si>
  <si>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</si>
  <si>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</si>
  <si>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</si>
  <si>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</si>
  <si>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</si>
  <si>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</si>
  <si>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</si>
  <si>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</si>
  <si>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</si>
  <si>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</si>
  <si>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</si>
  <si>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</si>
  <si>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</si>
  <si>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</si>
  <si>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</si>
  <si>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</si>
  <si>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</si>
  <si>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</si>
  <si>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</si>
  <si>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</si>
  <si>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</si>
  <si>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</si>
  <si>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</si>
  <si>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</si>
  <si>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</si>
  <si>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</si>
  <si>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</si>
  <si>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</si>
  <si>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</si>
  <si>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</si>
  <si>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</si>
  <si>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</si>
  <si>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</si>
  <si>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</si>
  <si>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</si>
  <si>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</si>
  <si>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</si>
  <si>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</si>
  <si>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</si>
  <si>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</si>
  <si>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</si>
  <si>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</si>
  <si>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</si>
  <si>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</si>
  <si>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</si>
  <si>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</si>
  <si>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</si>
  <si>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</si>
  <si>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</si>
  <si>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</si>
  <si>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</si>
  <si>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</si>
  <si>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</si>
  <si>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</si>
  <si>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</si>
  <si>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</si>
  <si>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</si>
  <si>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</si>
  <si>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</si>
  <si>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</si>
  <si>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</si>
  <si>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</si>
  <si>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</si>
  <si>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</si>
  <si>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</si>
  <si>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</si>
  <si>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</si>
  <si>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</si>
  <si>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</si>
  <si>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</si>
  <si>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</si>
  <si>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</si>
  <si>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</si>
  <si>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</si>
  <si>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</si>
  <si>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</si>
  <si>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</si>
  <si>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</si>
  <si>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</si>
  <si>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</si>
  <si>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</si>
  <si>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</si>
  <si>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</si>
  <si>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</si>
  <si>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</si>
  <si>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</si>
  <si>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</si>
  <si>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</si>
  <si>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</si>
  <si>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</si>
  <si>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</si>
  <si>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</si>
  <si>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</si>
  <si>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</si>
  <si>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</si>
  <si>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</si>
  <si>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</si>
  <si>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</si>
  <si>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</si>
  <si>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</si>
  <si>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</si>
  <si>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</si>
  <si>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</si>
  <si>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</si>
  <si>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</si>
  <si>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</si>
  <si>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</si>
  <si>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</si>
  <si>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</si>
  <si>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</si>
  <si>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</si>
  <si>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</si>
  <si>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</si>
  <si>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</si>
  <si>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</si>
  <si>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</si>
  <si>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</si>
  <si>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</si>
  <si>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</si>
  <si>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</si>
  <si>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</si>
  <si>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</si>
  <si>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</si>
  <si>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</si>
  <si>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</si>
  <si>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</si>
  <si>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</si>
  <si>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</si>
  <si>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</si>
  <si>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</si>
  <si>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</si>
  <si>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</si>
  <si>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</si>
  <si>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</si>
  <si>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</si>
  <si>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</si>
  <si>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</si>
  <si>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</si>
  <si>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</si>
  <si>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</si>
  <si>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</si>
  <si>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</si>
  <si>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</si>
  <si>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</si>
  <si>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</si>
  <si>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</si>
  <si>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</si>
  <si>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</si>
  <si>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</si>
  <si>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</si>
  <si>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</si>
  <si>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</si>
  <si>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</si>
  <si>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</si>
  <si>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</si>
  <si>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</si>
  <si>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</si>
  <si>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</si>
  <si>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</si>
  <si>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</si>
  <si>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</si>
  <si>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</si>
  <si>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</si>
  <si>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</si>
  <si>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</si>
  <si>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</si>
  <si>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</si>
  <si>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</si>
  <si>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</si>
  <si>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</si>
  <si>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</si>
  <si>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</si>
  <si>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</si>
  <si>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</si>
  <si>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</si>
  <si>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</si>
  <si>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</si>
  <si>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</si>
  <si>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</si>
  <si>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</si>
  <si>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</si>
  <si>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</si>
  <si>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</si>
  <si>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</si>
  <si>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</si>
  <si>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</si>
  <si>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</si>
  <si>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</si>
  <si>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</si>
  <si>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</si>
  <si>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</si>
  <si>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</si>
  <si>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</si>
  <si>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</si>
  <si>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</si>
  <si>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</si>
  <si>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</si>
  <si>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 «Росатом Энергосбыт» Хакасия (ООО «Росатом Энергосбыт бизнес») в сентябре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</si>
</sst>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9" fillId="0" borderId="8" xfId="89" applyFont="1" applyBorder="1" applyAlignment="1">
      <alignment horizontal="center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30" borderId="8" xfId="0" applyFont="1" applyFill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0" fontId="100" fillId="30" borderId="8" xfId="0" applyFont="1" applyFill="1" applyBorder="1" applyAlignment="1">
      <alignment vertical="center" wrapText="1"/>
    </xf>
    <xf numFmtId="4" fontId="87" fillId="30" borderId="8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4" fillId="0" borderId="0" xfId="0" applyFont="1" applyBorder="1" applyAlignment="1">
      <alignment horizontal="center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101" fillId="26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284" t="s">
        <v>31</v>
      </c>
      <c r="B4" s="284"/>
      <c r="C4" s="284"/>
      <c r="D4" s="284"/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  <c r="R4" s="284"/>
    </row>
    <row r="5" spans="1:19" s="11" customFormat="1" ht="29.25" customHeight="1">
      <c r="A5" s="285" t="s">
        <v>32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</row>
    <row r="6" spans="1:19" ht="21.75" customHeight="1" thickBot="1">
      <c r="A6" s="286" t="s">
        <v>90</v>
      </c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</row>
    <row r="7" spans="1:19" ht="33.75" customHeight="1">
      <c r="A7" s="287" t="s">
        <v>93</v>
      </c>
      <c r="B7" s="288"/>
      <c r="C7" s="288"/>
      <c r="D7" s="291" t="s">
        <v>33</v>
      </c>
      <c r="E7" s="291"/>
      <c r="F7" s="291"/>
      <c r="G7" s="291"/>
      <c r="H7" s="291"/>
      <c r="I7" s="293" t="s">
        <v>76</v>
      </c>
      <c r="J7" s="293"/>
      <c r="K7" s="293"/>
      <c r="L7" s="293"/>
      <c r="M7" s="293"/>
      <c r="N7" s="293"/>
      <c r="O7" s="293"/>
      <c r="P7" s="293"/>
      <c r="Q7" s="293"/>
      <c r="R7" s="294"/>
    </row>
    <row r="8" spans="1:19" s="4" customFormat="1" ht="42.75" customHeight="1">
      <c r="A8" s="289"/>
      <c r="B8" s="290"/>
      <c r="C8" s="290"/>
      <c r="D8" s="292"/>
      <c r="E8" s="292"/>
      <c r="F8" s="292"/>
      <c r="G8" s="292"/>
      <c r="H8" s="292"/>
      <c r="I8" s="295" t="s">
        <v>77</v>
      </c>
      <c r="J8" s="296" t="s">
        <v>88</v>
      </c>
      <c r="K8" s="296"/>
      <c r="L8" s="296"/>
      <c r="M8" s="296"/>
      <c r="N8" s="296"/>
      <c r="O8" s="297" t="s">
        <v>80</v>
      </c>
      <c r="P8" s="296" t="s">
        <v>112</v>
      </c>
      <c r="Q8" s="296"/>
      <c r="R8" s="298"/>
      <c r="S8" s="5"/>
    </row>
    <row r="9" spans="1:19" s="4" customFormat="1" ht="57" customHeight="1">
      <c r="A9" s="289"/>
      <c r="B9" s="290"/>
      <c r="C9" s="290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95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7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9">
        <v>1</v>
      </c>
      <c r="B10" s="300"/>
      <c r="C10" s="300"/>
      <c r="D10" s="301" t="s">
        <v>101</v>
      </c>
      <c r="E10" s="301"/>
      <c r="F10" s="301"/>
      <c r="G10" s="301"/>
      <c r="H10" s="301"/>
      <c r="I10" s="70">
        <v>3</v>
      </c>
      <c r="J10" s="302">
        <v>4</v>
      </c>
      <c r="K10" s="302"/>
      <c r="L10" s="302"/>
      <c r="M10" s="302"/>
      <c r="N10" s="30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3" t="s">
        <v>94</v>
      </c>
      <c r="B11" s="304"/>
      <c r="C11" s="30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3" t="s">
        <v>95</v>
      </c>
      <c r="B12" s="304"/>
      <c r="C12" s="30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3" t="s">
        <v>96</v>
      </c>
      <c r="B13" s="304"/>
      <c r="C13" s="30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5" t="s">
        <v>97</v>
      </c>
      <c r="B14" s="306"/>
      <c r="C14" s="30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7"/>
      <c r="B15" s="307"/>
      <c r="C15" s="30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6" t="s">
        <v>103</v>
      </c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</row>
    <row r="18" spans="1:27" ht="33.75" customHeight="1">
      <c r="A18" s="287" t="s">
        <v>93</v>
      </c>
      <c r="B18" s="288"/>
      <c r="C18" s="288"/>
      <c r="D18" s="291" t="s">
        <v>33</v>
      </c>
      <c r="E18" s="291"/>
      <c r="F18" s="291"/>
      <c r="G18" s="291"/>
      <c r="H18" s="291"/>
      <c r="I18" s="293" t="s">
        <v>76</v>
      </c>
      <c r="J18" s="293"/>
      <c r="K18" s="293"/>
      <c r="L18" s="293"/>
      <c r="M18" s="293"/>
      <c r="N18" s="293"/>
      <c r="O18" s="293"/>
      <c r="P18" s="293"/>
      <c r="Q18" s="293"/>
      <c r="R18" s="294"/>
    </row>
    <row r="19" spans="1:27" s="4" customFormat="1" ht="43.5" customHeight="1">
      <c r="A19" s="289"/>
      <c r="B19" s="290"/>
      <c r="C19" s="290"/>
      <c r="D19" s="292"/>
      <c r="E19" s="292"/>
      <c r="F19" s="292"/>
      <c r="G19" s="292"/>
      <c r="H19" s="292"/>
      <c r="I19" s="295" t="s">
        <v>77</v>
      </c>
      <c r="J19" s="296" t="s">
        <v>88</v>
      </c>
      <c r="K19" s="296"/>
      <c r="L19" s="296"/>
      <c r="M19" s="296"/>
      <c r="N19" s="296"/>
      <c r="O19" s="297" t="s">
        <v>80</v>
      </c>
      <c r="P19" s="296" t="s">
        <v>112</v>
      </c>
      <c r="Q19" s="296"/>
      <c r="R19" s="298"/>
      <c r="S19" s="5"/>
    </row>
    <row r="20" spans="1:27" s="4" customFormat="1" ht="57" customHeight="1">
      <c r="A20" s="289"/>
      <c r="B20" s="290"/>
      <c r="C20" s="290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95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7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9">
        <v>1</v>
      </c>
      <c r="B21" s="300"/>
      <c r="C21" s="300"/>
      <c r="D21" s="301" t="s">
        <v>101</v>
      </c>
      <c r="E21" s="301"/>
      <c r="F21" s="301"/>
      <c r="G21" s="301"/>
      <c r="H21" s="301"/>
      <c r="I21" s="70">
        <v>3</v>
      </c>
      <c r="J21" s="302">
        <v>4</v>
      </c>
      <c r="K21" s="302"/>
      <c r="L21" s="302"/>
      <c r="M21" s="302"/>
      <c r="N21" s="30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3" t="s">
        <v>94</v>
      </c>
      <c r="B22" s="304"/>
      <c r="C22" s="30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3" t="s">
        <v>95</v>
      </c>
      <c r="B23" s="304"/>
      <c r="C23" s="30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3" t="s">
        <v>96</v>
      </c>
      <c r="B24" s="304"/>
      <c r="C24" s="30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5" t="s">
        <v>97</v>
      </c>
      <c r="B25" s="306"/>
      <c r="C25" s="30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7"/>
      <c r="B26" s="307"/>
      <c r="C26" s="30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6" t="s">
        <v>91</v>
      </c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7" t="s">
        <v>93</v>
      </c>
      <c r="B29" s="288"/>
      <c r="C29" s="288"/>
      <c r="D29" s="291" t="s">
        <v>33</v>
      </c>
      <c r="E29" s="291"/>
      <c r="F29" s="291"/>
      <c r="G29" s="291"/>
      <c r="H29" s="291"/>
      <c r="I29" s="293" t="s">
        <v>76</v>
      </c>
      <c r="J29" s="293"/>
      <c r="K29" s="293"/>
      <c r="L29" s="293"/>
      <c r="M29" s="293"/>
      <c r="N29" s="293"/>
      <c r="O29" s="293"/>
      <c r="P29" s="293"/>
      <c r="Q29" s="293"/>
      <c r="R29" s="294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9"/>
      <c r="B30" s="290"/>
      <c r="C30" s="290"/>
      <c r="D30" s="292"/>
      <c r="E30" s="292"/>
      <c r="F30" s="292"/>
      <c r="G30" s="292"/>
      <c r="H30" s="292"/>
      <c r="I30" s="295" t="s">
        <v>77</v>
      </c>
      <c r="J30" s="296" t="s">
        <v>88</v>
      </c>
      <c r="K30" s="296"/>
      <c r="L30" s="296"/>
      <c r="M30" s="296"/>
      <c r="N30" s="296"/>
      <c r="O30" s="297" t="s">
        <v>80</v>
      </c>
      <c r="P30" s="296" t="s">
        <v>78</v>
      </c>
      <c r="Q30" s="296"/>
      <c r="R30" s="298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9"/>
      <c r="B31" s="290"/>
      <c r="C31" s="290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95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7"/>
      <c r="P31" s="296"/>
      <c r="Q31" s="296"/>
      <c r="R31" s="298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9">
        <v>1</v>
      </c>
      <c r="B32" s="300"/>
      <c r="C32" s="300"/>
      <c r="D32" s="301" t="s">
        <v>101</v>
      </c>
      <c r="E32" s="301"/>
      <c r="F32" s="301"/>
      <c r="G32" s="301"/>
      <c r="H32" s="301"/>
      <c r="I32" s="70">
        <v>3</v>
      </c>
      <c r="J32" s="302">
        <v>4</v>
      </c>
      <c r="K32" s="302"/>
      <c r="L32" s="302"/>
      <c r="M32" s="302"/>
      <c r="N32" s="30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3" t="s">
        <v>94</v>
      </c>
      <c r="B33" s="304"/>
      <c r="C33" s="30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3" t="s">
        <v>95</v>
      </c>
      <c r="B34" s="304"/>
      <c r="C34" s="30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3" t="s">
        <v>96</v>
      </c>
      <c r="B35" s="304"/>
      <c r="C35" s="30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5" t="s">
        <v>97</v>
      </c>
      <c r="B36" s="306"/>
      <c r="C36" s="30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7"/>
      <c r="B37" s="307"/>
      <c r="C37" s="30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8" t="s">
        <v>81</v>
      </c>
      <c r="C39" s="309"/>
      <c r="D39" s="309"/>
      <c r="E39" s="309"/>
      <c r="F39" s="31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11" t="s">
        <v>83</v>
      </c>
      <c r="C41" s="312"/>
      <c r="D41" s="312"/>
      <c r="E41" s="312"/>
      <c r="F41" s="313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14" t="s">
        <v>51</v>
      </c>
      <c r="C42" s="315"/>
      <c r="D42" s="315"/>
      <c r="E42" s="315"/>
      <c r="F42" s="316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14" t="s">
        <v>52</v>
      </c>
      <c r="C43" s="315"/>
      <c r="D43" s="315"/>
      <c r="E43" s="315"/>
      <c r="F43" s="316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14" t="s">
        <v>86</v>
      </c>
      <c r="C44" s="315"/>
      <c r="D44" s="315"/>
      <c r="E44" s="315"/>
      <c r="F44" s="316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14" t="s">
        <v>56</v>
      </c>
      <c r="C45" s="315"/>
      <c r="D45" s="315"/>
      <c r="E45" s="315"/>
      <c r="F45" s="316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14" t="s">
        <v>58</v>
      </c>
      <c r="C46" s="315"/>
      <c r="D46" s="315"/>
      <c r="E46" s="315"/>
      <c r="F46" s="316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7" t="s">
        <v>60</v>
      </c>
      <c r="C47" s="317"/>
      <c r="D47" s="317"/>
      <c r="E47" s="317"/>
      <c r="F47" s="317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8" t="s">
        <v>37</v>
      </c>
      <c r="C48" s="318"/>
      <c r="D48" s="318"/>
      <c r="E48" s="318"/>
      <c r="F48" s="318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8" t="s">
        <v>38</v>
      </c>
      <c r="C49" s="318"/>
      <c r="D49" s="318"/>
      <c r="E49" s="318"/>
      <c r="F49" s="318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8" t="s">
        <v>39</v>
      </c>
      <c r="C50" s="318"/>
      <c r="D50" s="318"/>
      <c r="E50" s="318"/>
      <c r="F50" s="318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8" t="s">
        <v>40</v>
      </c>
      <c r="C51" s="318"/>
      <c r="D51" s="318"/>
      <c r="E51" s="318"/>
      <c r="F51" s="318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8" t="s">
        <v>41</v>
      </c>
      <c r="C52" s="318"/>
      <c r="D52" s="318"/>
      <c r="E52" s="318"/>
      <c r="F52" s="318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14" t="s">
        <v>62</v>
      </c>
      <c r="C53" s="315"/>
      <c r="D53" s="315"/>
      <c r="E53" s="315"/>
      <c r="F53" s="316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7" t="s">
        <v>64</v>
      </c>
      <c r="C54" s="317"/>
      <c r="D54" s="317"/>
      <c r="E54" s="317"/>
      <c r="F54" s="317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7" t="s">
        <v>42</v>
      </c>
      <c r="C55" s="317"/>
      <c r="D55" s="317"/>
      <c r="E55" s="317"/>
      <c r="F55" s="317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9" t="s">
        <v>45</v>
      </c>
      <c r="C56" s="319"/>
      <c r="D56" s="319"/>
      <c r="E56" s="319"/>
      <c r="F56" s="31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9" t="s">
        <v>46</v>
      </c>
      <c r="C57" s="319"/>
      <c r="D57" s="319"/>
      <c r="E57" s="319"/>
      <c r="F57" s="31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9" t="s">
        <v>43</v>
      </c>
      <c r="C58" s="319"/>
      <c r="D58" s="319"/>
      <c r="E58" s="319"/>
      <c r="F58" s="31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20" t="s">
        <v>47</v>
      </c>
      <c r="C59" s="320"/>
      <c r="D59" s="320"/>
      <c r="E59" s="320"/>
      <c r="F59" s="32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9" t="s">
        <v>45</v>
      </c>
      <c r="C60" s="319"/>
      <c r="D60" s="319"/>
      <c r="E60" s="319"/>
      <c r="F60" s="31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21" t="s">
        <v>43</v>
      </c>
      <c r="C61" s="322"/>
      <c r="D61" s="322"/>
      <c r="E61" s="322"/>
      <c r="F61" s="323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7" t="s">
        <v>66</v>
      </c>
      <c r="C62" s="317"/>
      <c r="D62" s="317"/>
      <c r="E62" s="317"/>
      <c r="F62" s="317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7" t="s">
        <v>68</v>
      </c>
      <c r="C63" s="317"/>
      <c r="D63" s="317"/>
      <c r="E63" s="317"/>
      <c r="F63" s="317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7" t="s">
        <v>70</v>
      </c>
      <c r="C64" s="317"/>
      <c r="D64" s="317"/>
      <c r="E64" s="317"/>
      <c r="F64" s="317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8" t="s">
        <v>37</v>
      </c>
      <c r="C65" s="318"/>
      <c r="D65" s="318"/>
      <c r="E65" s="318"/>
      <c r="F65" s="318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8" t="s">
        <v>38</v>
      </c>
      <c r="C66" s="318"/>
      <c r="D66" s="318"/>
      <c r="E66" s="318"/>
      <c r="F66" s="318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8" t="s">
        <v>39</v>
      </c>
      <c r="C67" s="318"/>
      <c r="D67" s="318"/>
      <c r="E67" s="318"/>
      <c r="F67" s="318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8" t="s">
        <v>40</v>
      </c>
      <c r="C68" s="318"/>
      <c r="D68" s="318"/>
      <c r="E68" s="318"/>
      <c r="F68" s="318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8" t="s">
        <v>41</v>
      </c>
      <c r="C69" s="318"/>
      <c r="D69" s="318"/>
      <c r="E69" s="318"/>
      <c r="F69" s="318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7" t="s">
        <v>72</v>
      </c>
      <c r="C70" s="317"/>
      <c r="D70" s="317"/>
      <c r="E70" s="317"/>
      <c r="F70" s="317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24" t="s">
        <v>207</v>
      </c>
      <c r="C71" s="324"/>
      <c r="D71" s="324"/>
      <c r="E71" s="324"/>
      <c r="F71" s="324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25" t="s">
        <v>144</v>
      </c>
      <c r="B73" s="325"/>
      <c r="C73" s="325"/>
      <c r="D73" s="325"/>
      <c r="E73" s="325"/>
      <c r="F73" s="325"/>
      <c r="G73" s="325"/>
      <c r="H73" s="325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6" t="s">
        <v>145</v>
      </c>
      <c r="C75" s="327"/>
      <c r="D75" s="327"/>
      <c r="E75" s="327"/>
      <c r="F75" s="327"/>
      <c r="G75" s="328"/>
      <c r="H75" s="131">
        <v>41214</v>
      </c>
      <c r="S75" s="112"/>
    </row>
    <row r="76" spans="1:21" ht="15.75" thickBot="1">
      <c r="A76" s="120"/>
      <c r="B76" s="326" t="s">
        <v>146</v>
      </c>
      <c r="C76" s="327"/>
      <c r="D76" s="327"/>
      <c r="E76" s="327"/>
      <c r="F76" s="327"/>
      <c r="G76" s="328"/>
      <c r="H76" s="132">
        <v>41183</v>
      </c>
    </row>
    <row r="77" spans="1:21" ht="14.25">
      <c r="A77" s="329" t="s">
        <v>147</v>
      </c>
      <c r="B77" s="330"/>
      <c r="C77" s="330"/>
      <c r="D77" s="330"/>
      <c r="E77" s="330"/>
      <c r="F77" s="330"/>
      <c r="G77" s="330"/>
      <c r="H77" s="330"/>
    </row>
    <row r="78" spans="1:21" ht="15">
      <c r="A78" s="121" t="s">
        <v>148</v>
      </c>
      <c r="B78" s="331" t="s">
        <v>149</v>
      </c>
      <c r="C78" s="331"/>
      <c r="D78" s="331"/>
      <c r="E78" s="331"/>
      <c r="F78" s="331"/>
      <c r="G78" s="50" t="s">
        <v>36</v>
      </c>
      <c r="H78" s="133">
        <v>545.55700000000002</v>
      </c>
    </row>
    <row r="79" spans="1:21" ht="15">
      <c r="A79" s="121" t="s">
        <v>150</v>
      </c>
      <c r="B79" s="331" t="s">
        <v>151</v>
      </c>
      <c r="C79" s="331"/>
      <c r="D79" s="331"/>
      <c r="E79" s="331"/>
      <c r="F79" s="331"/>
      <c r="G79" s="50" t="s">
        <v>36</v>
      </c>
      <c r="H79" s="133">
        <v>0</v>
      </c>
    </row>
    <row r="80" spans="1:21" ht="15">
      <c r="A80" s="121" t="s">
        <v>152</v>
      </c>
      <c r="B80" s="331" t="s">
        <v>153</v>
      </c>
      <c r="C80" s="331"/>
      <c r="D80" s="331"/>
      <c r="E80" s="331"/>
      <c r="F80" s="331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331" t="s">
        <v>155</v>
      </c>
      <c r="C81" s="331"/>
      <c r="D81" s="331"/>
      <c r="E81" s="331"/>
      <c r="F81" s="331"/>
      <c r="G81" s="50"/>
      <c r="H81" s="134">
        <v>0.59600000000000009</v>
      </c>
    </row>
    <row r="82" spans="1:8" ht="15">
      <c r="A82" s="121" t="s">
        <v>156</v>
      </c>
      <c r="B82" s="331" t="s">
        <v>157</v>
      </c>
      <c r="C82" s="331"/>
      <c r="D82" s="331"/>
      <c r="E82" s="331"/>
      <c r="F82" s="331"/>
      <c r="G82" s="50"/>
      <c r="H82" s="135">
        <f>171.653+2.239</f>
        <v>173.892</v>
      </c>
    </row>
    <row r="83" spans="1:8" ht="15">
      <c r="A83" s="121" t="s">
        <v>158</v>
      </c>
      <c r="B83" s="331" t="s">
        <v>159</v>
      </c>
      <c r="C83" s="331"/>
      <c r="D83" s="331"/>
      <c r="E83" s="331"/>
      <c r="F83" s="331"/>
      <c r="G83" s="50"/>
      <c r="H83" s="135">
        <v>4.99</v>
      </c>
    </row>
    <row r="84" spans="1:8" ht="15">
      <c r="A84" s="121" t="s">
        <v>160</v>
      </c>
      <c r="B84" s="331" t="s">
        <v>161</v>
      </c>
      <c r="C84" s="331"/>
      <c r="D84" s="331"/>
      <c r="E84" s="331"/>
      <c r="F84" s="331"/>
      <c r="G84" s="50"/>
      <c r="H84" s="135">
        <v>4.8609999999999998</v>
      </c>
    </row>
    <row r="85" spans="1:8" ht="15">
      <c r="A85" s="121" t="s">
        <v>162</v>
      </c>
      <c r="B85" s="331" t="s">
        <v>163</v>
      </c>
      <c r="C85" s="331"/>
      <c r="D85" s="331"/>
      <c r="E85" s="331"/>
      <c r="F85" s="331"/>
      <c r="G85" s="50"/>
      <c r="H85" s="135">
        <v>0</v>
      </c>
    </row>
    <row r="86" spans="1:8" ht="15">
      <c r="A86" s="121" t="s">
        <v>164</v>
      </c>
      <c r="B86" s="331" t="s">
        <v>165</v>
      </c>
      <c r="C86" s="331"/>
      <c r="D86" s="331"/>
      <c r="E86" s="331"/>
      <c r="F86" s="331"/>
      <c r="G86" s="50" t="s">
        <v>36</v>
      </c>
      <c r="H86" s="133">
        <v>202.2</v>
      </c>
    </row>
    <row r="87" spans="1:8" ht="15">
      <c r="A87" s="121"/>
      <c r="B87" s="331" t="s">
        <v>166</v>
      </c>
      <c r="C87" s="331"/>
      <c r="D87" s="331"/>
      <c r="E87" s="331"/>
      <c r="F87" s="331"/>
      <c r="G87" s="50" t="s">
        <v>167</v>
      </c>
      <c r="H87" s="133">
        <f>H88+H92</f>
        <v>354.81200000000001</v>
      </c>
    </row>
    <row r="88" spans="1:8" ht="15">
      <c r="A88" s="121"/>
      <c r="B88" s="331" t="s">
        <v>42</v>
      </c>
      <c r="C88" s="331"/>
      <c r="D88" s="331"/>
      <c r="E88" s="331"/>
      <c r="F88" s="331"/>
      <c r="G88" s="50"/>
      <c r="H88" s="133">
        <f>SUM(H89:H91)</f>
        <v>354.81200000000001</v>
      </c>
    </row>
    <row r="89" spans="1:8" ht="15">
      <c r="A89" s="121"/>
      <c r="B89" s="331" t="s">
        <v>168</v>
      </c>
      <c r="C89" s="331"/>
      <c r="D89" s="331"/>
      <c r="E89" s="331"/>
      <c r="F89" s="331"/>
      <c r="G89" s="50"/>
      <c r="H89" s="136">
        <v>189.869</v>
      </c>
    </row>
    <row r="90" spans="1:8" ht="15">
      <c r="A90" s="121"/>
      <c r="B90" s="331" t="s">
        <v>169</v>
      </c>
      <c r="C90" s="331"/>
      <c r="D90" s="331"/>
      <c r="E90" s="331"/>
      <c r="F90" s="331"/>
      <c r="G90" s="50"/>
      <c r="H90" s="136">
        <v>102.873</v>
      </c>
    </row>
    <row r="91" spans="1:8" ht="15">
      <c r="A91" s="121"/>
      <c r="B91" s="331" t="s">
        <v>170</v>
      </c>
      <c r="C91" s="331"/>
      <c r="D91" s="331"/>
      <c r="E91" s="331"/>
      <c r="F91" s="331"/>
      <c r="G91" s="50"/>
      <c r="H91" s="136">
        <v>62.07</v>
      </c>
    </row>
    <row r="92" spans="1:8" ht="15">
      <c r="A92" s="121"/>
      <c r="B92" s="331" t="s">
        <v>171</v>
      </c>
      <c r="C92" s="331"/>
      <c r="D92" s="331"/>
      <c r="E92" s="331"/>
      <c r="F92" s="331"/>
      <c r="G92" s="50"/>
      <c r="H92" s="135"/>
    </row>
    <row r="93" spans="1:8" ht="15">
      <c r="A93" s="121"/>
      <c r="B93" s="331" t="s">
        <v>168</v>
      </c>
      <c r="C93" s="331"/>
      <c r="D93" s="331"/>
      <c r="E93" s="331"/>
      <c r="F93" s="331"/>
      <c r="G93" s="50"/>
      <c r="H93" s="135"/>
    </row>
    <row r="94" spans="1:8" ht="15">
      <c r="A94" s="121"/>
      <c r="B94" s="331" t="s">
        <v>170</v>
      </c>
      <c r="C94" s="331"/>
      <c r="D94" s="331"/>
      <c r="E94" s="331"/>
      <c r="F94" s="331"/>
      <c r="G94" s="50"/>
      <c r="H94" s="135"/>
    </row>
    <row r="95" spans="1:8" ht="15">
      <c r="A95" s="121" t="s">
        <v>172</v>
      </c>
      <c r="B95" s="331" t="s">
        <v>173</v>
      </c>
      <c r="C95" s="331"/>
      <c r="D95" s="331"/>
      <c r="E95" s="331"/>
      <c r="F95" s="331"/>
      <c r="G95" s="50" t="s">
        <v>167</v>
      </c>
      <c r="H95" s="133">
        <v>356644.18900000001</v>
      </c>
    </row>
    <row r="96" spans="1:8" ht="15">
      <c r="A96" s="121" t="s">
        <v>174</v>
      </c>
      <c r="B96" s="331" t="s">
        <v>175</v>
      </c>
      <c r="C96" s="331"/>
      <c r="D96" s="331"/>
      <c r="E96" s="331"/>
      <c r="F96" s="331"/>
      <c r="G96" s="50" t="s">
        <v>167</v>
      </c>
      <c r="H96" s="133">
        <v>0</v>
      </c>
    </row>
    <row r="97" spans="1:8" ht="15">
      <c r="A97" s="121" t="s">
        <v>176</v>
      </c>
      <c r="B97" s="331" t="s">
        <v>177</v>
      </c>
      <c r="C97" s="331"/>
      <c r="D97" s="331"/>
      <c r="E97" s="331"/>
      <c r="F97" s="331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331" t="s">
        <v>155</v>
      </c>
      <c r="C98" s="331"/>
      <c r="D98" s="331"/>
      <c r="E98" s="331"/>
      <c r="F98" s="331"/>
      <c r="G98" s="50"/>
      <c r="H98" s="138">
        <f>H87</f>
        <v>354.81200000000001</v>
      </c>
    </row>
    <row r="99" spans="1:8" ht="15">
      <c r="A99" s="121" t="s">
        <v>179</v>
      </c>
      <c r="B99" s="331" t="s">
        <v>157</v>
      </c>
      <c r="C99" s="331"/>
      <c r="D99" s="331"/>
      <c r="E99" s="331"/>
      <c r="F99" s="331"/>
      <c r="G99" s="50"/>
      <c r="H99" s="135">
        <f>87676.311+1557.019</f>
        <v>89233.33</v>
      </c>
    </row>
    <row r="100" spans="1:8" ht="15">
      <c r="A100" s="121" t="s">
        <v>180</v>
      </c>
      <c r="B100" s="331" t="s">
        <v>159</v>
      </c>
      <c r="C100" s="331"/>
      <c r="D100" s="331"/>
      <c r="E100" s="331"/>
      <c r="F100" s="331"/>
      <c r="G100" s="50"/>
      <c r="H100" s="135">
        <v>3675.6529999999998</v>
      </c>
    </row>
    <row r="101" spans="1:8" ht="15">
      <c r="A101" s="121" t="s">
        <v>181</v>
      </c>
      <c r="B101" s="331" t="s">
        <v>161</v>
      </c>
      <c r="C101" s="331"/>
      <c r="D101" s="331"/>
      <c r="E101" s="331"/>
      <c r="F101" s="331"/>
      <c r="G101" s="50"/>
      <c r="H101" s="135">
        <v>2812.2</v>
      </c>
    </row>
    <row r="102" spans="1:8" ht="15">
      <c r="A102" s="121" t="s">
        <v>182</v>
      </c>
      <c r="B102" s="331" t="s">
        <v>163</v>
      </c>
      <c r="C102" s="331"/>
      <c r="D102" s="331"/>
      <c r="E102" s="331"/>
      <c r="F102" s="331"/>
      <c r="G102" s="50"/>
      <c r="H102" s="135">
        <v>0</v>
      </c>
    </row>
    <row r="103" spans="1:8" ht="15">
      <c r="A103" s="121" t="s">
        <v>183</v>
      </c>
      <c r="B103" s="331" t="s">
        <v>184</v>
      </c>
      <c r="C103" s="331"/>
      <c r="D103" s="331"/>
      <c r="E103" s="331"/>
      <c r="F103" s="331"/>
      <c r="G103" s="50" t="s">
        <v>167</v>
      </c>
      <c r="H103" s="133">
        <v>80940</v>
      </c>
    </row>
    <row r="104" spans="1:8" ht="15">
      <c r="A104" s="332"/>
      <c r="B104" s="333"/>
      <c r="C104" s="333"/>
      <c r="D104" s="333"/>
      <c r="E104" s="333"/>
      <c r="F104" s="333"/>
      <c r="G104" s="333"/>
      <c r="H104" s="333"/>
    </row>
    <row r="105" spans="1:8" ht="15">
      <c r="A105" s="121" t="s">
        <v>185</v>
      </c>
      <c r="B105" s="331" t="s">
        <v>186</v>
      </c>
      <c r="C105" s="331"/>
      <c r="D105" s="331"/>
      <c r="E105" s="331"/>
      <c r="F105" s="331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331" t="s">
        <v>188</v>
      </c>
      <c r="C106" s="331"/>
      <c r="D106" s="331"/>
      <c r="E106" s="331"/>
      <c r="F106" s="331"/>
      <c r="G106" s="122" t="s">
        <v>85</v>
      </c>
      <c r="H106" s="124">
        <v>302196.90999999997</v>
      </c>
    </row>
    <row r="107" spans="1:8" ht="15">
      <c r="A107" s="121" t="s">
        <v>189</v>
      </c>
      <c r="B107" s="331" t="s">
        <v>190</v>
      </c>
      <c r="C107" s="331"/>
      <c r="D107" s="331"/>
      <c r="E107" s="331"/>
      <c r="F107" s="331"/>
      <c r="G107" s="122" t="s">
        <v>191</v>
      </c>
      <c r="H107" s="125">
        <v>991.45</v>
      </c>
    </row>
    <row r="108" spans="1:8" ht="15">
      <c r="A108" s="121" t="s">
        <v>192</v>
      </c>
      <c r="B108" s="331" t="s">
        <v>193</v>
      </c>
      <c r="C108" s="331"/>
      <c r="D108" s="331"/>
      <c r="E108" s="331"/>
      <c r="F108" s="331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331" t="s">
        <v>195</v>
      </c>
      <c r="C109" s="331"/>
      <c r="D109" s="331"/>
      <c r="E109" s="331"/>
      <c r="F109" s="331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331" t="s">
        <v>197</v>
      </c>
      <c r="C110" s="331"/>
      <c r="D110" s="331"/>
      <c r="E110" s="331"/>
      <c r="F110" s="331"/>
      <c r="G110" s="122" t="s">
        <v>191</v>
      </c>
      <c r="H110" s="140">
        <v>1260.4100000000001</v>
      </c>
    </row>
    <row r="111" spans="1:8" ht="15">
      <c r="A111" s="121" t="s">
        <v>198</v>
      </c>
      <c r="B111" s="331" t="s">
        <v>199</v>
      </c>
      <c r="C111" s="331"/>
      <c r="D111" s="331"/>
      <c r="E111" s="331"/>
      <c r="F111" s="331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331" t="s">
        <v>201</v>
      </c>
      <c r="C112" s="331"/>
      <c r="D112" s="331"/>
      <c r="E112" s="331"/>
      <c r="F112" s="331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331" t="s">
        <v>203</v>
      </c>
      <c r="C113" s="331"/>
      <c r="D113" s="331"/>
      <c r="E113" s="331"/>
      <c r="F113" s="331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331" t="s">
        <v>206</v>
      </c>
      <c r="C114" s="331"/>
      <c r="D114" s="331"/>
      <c r="E114" s="331"/>
      <c r="F114" s="331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67" t="s">
        <v>230</v>
      </c>
      <c r="B9" s="367"/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67"/>
      <c r="V9" s="367"/>
      <c r="W9" s="367"/>
      <c r="X9" s="367"/>
      <c r="Y9" s="367"/>
    </row>
    <row r="10" spans="1:25" ht="16.5">
      <c r="A10" s="368" t="s">
        <v>231</v>
      </c>
      <c r="B10" s="368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</row>
    <row r="11" spans="1:25" ht="16.5">
      <c r="A11" s="368" t="s">
        <v>232</v>
      </c>
      <c r="B11" s="368"/>
      <c r="C11" s="368"/>
      <c r="D11" s="368"/>
      <c r="E11" s="368"/>
      <c r="F11" s="368"/>
      <c r="G11" s="368"/>
      <c r="H11" s="368"/>
      <c r="I11" s="368"/>
      <c r="J11" s="368"/>
      <c r="K11" s="368"/>
      <c r="L11" s="368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</row>
    <row r="12" spans="1:25" ht="16.5">
      <c r="A12" s="368" t="s">
        <v>237</v>
      </c>
      <c r="B12" s="368"/>
      <c r="C12" s="368"/>
      <c r="D12" s="368"/>
      <c r="E12" s="368"/>
      <c r="F12" s="368"/>
      <c r="G12" s="368"/>
      <c r="H12" s="368"/>
      <c r="I12" s="368"/>
      <c r="J12" s="368"/>
      <c r="K12" s="368"/>
      <c r="L12" s="368"/>
      <c r="M12" s="368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69" t="s">
        <v>233</v>
      </c>
      <c r="B14" s="369"/>
      <c r="C14" s="369"/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</row>
    <row r="15" spans="1:25" s="171" customFormat="1" ht="20.25">
      <c r="A15" s="167"/>
      <c r="B15" s="370" t="s">
        <v>236</v>
      </c>
      <c r="C15" s="370"/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168" t="s">
        <v>104</v>
      </c>
      <c r="Q15" s="370" t="e">
        <f>#REF!</f>
        <v>#REF!</v>
      </c>
      <c r="R15" s="370"/>
      <c r="S15" s="370"/>
      <c r="T15" s="370"/>
      <c r="U15" s="169"/>
      <c r="V15" s="169"/>
      <c r="W15" s="170"/>
      <c r="X15" s="170"/>
      <c r="Y15" s="170"/>
    </row>
    <row r="16" spans="1:25">
      <c r="A16" s="163"/>
      <c r="B16" s="371" t="s">
        <v>234</v>
      </c>
      <c r="C16" s="371"/>
      <c r="D16" s="371"/>
      <c r="E16" s="371"/>
      <c r="F16" s="371"/>
      <c r="G16" s="371"/>
      <c r="H16" s="371"/>
      <c r="I16" s="371"/>
      <c r="J16" s="371"/>
      <c r="K16" s="371"/>
      <c r="L16" s="371"/>
      <c r="M16" s="371"/>
      <c r="N16" s="371"/>
      <c r="O16" s="371"/>
      <c r="P16" s="163"/>
      <c r="Q16" s="372" t="s">
        <v>235</v>
      </c>
      <c r="R16" s="372"/>
      <c r="S16" s="372"/>
      <c r="T16" s="37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57"/>
      <c r="B21" s="357"/>
      <c r="C21" s="357"/>
      <c r="D21" s="357"/>
      <c r="E21" s="357"/>
      <c r="F21" s="357"/>
      <c r="G21" s="357"/>
      <c r="H21" s="357"/>
      <c r="I21" s="357"/>
      <c r="J21" s="357"/>
      <c r="K21" s="357"/>
      <c r="L21" s="357"/>
      <c r="M21" s="346" t="s">
        <v>240</v>
      </c>
      <c r="N21" s="346"/>
      <c r="O21" s="346"/>
      <c r="P21" s="346"/>
      <c r="Q21" s="347" t="s">
        <v>241</v>
      </c>
      <c r="R21" s="347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57"/>
      <c r="B22" s="357"/>
      <c r="C22" s="357"/>
      <c r="D22" s="357"/>
      <c r="E22" s="357"/>
      <c r="F22" s="357"/>
      <c r="G22" s="357"/>
      <c r="H22" s="357"/>
      <c r="I22" s="357"/>
      <c r="J22" s="357"/>
      <c r="K22" s="357"/>
      <c r="L22" s="357"/>
      <c r="M22" s="346" t="s">
        <v>30</v>
      </c>
      <c r="N22" s="346"/>
      <c r="O22" s="346"/>
      <c r="P22" s="346"/>
      <c r="Q22" s="347"/>
      <c r="R22" s="347"/>
      <c r="S22" s="174"/>
      <c r="T22" s="174"/>
      <c r="U22" s="175"/>
      <c r="V22" s="175"/>
      <c r="W22" s="175"/>
      <c r="X22" s="175"/>
      <c r="Y22" s="175"/>
    </row>
    <row r="23" spans="1:25" ht="15.75">
      <c r="A23" s="357"/>
      <c r="B23" s="357"/>
      <c r="C23" s="357"/>
      <c r="D23" s="357"/>
      <c r="E23" s="357"/>
      <c r="F23" s="357"/>
      <c r="G23" s="357"/>
      <c r="H23" s="357"/>
      <c r="I23" s="357"/>
      <c r="J23" s="357"/>
      <c r="K23" s="357"/>
      <c r="L23" s="357"/>
      <c r="M23" s="177" t="s">
        <v>25</v>
      </c>
      <c r="N23" s="177" t="s">
        <v>27</v>
      </c>
      <c r="O23" s="177" t="s">
        <v>28</v>
      </c>
      <c r="P23" s="177" t="s">
        <v>29</v>
      </c>
      <c r="Q23" s="347"/>
      <c r="R23" s="347"/>
      <c r="S23" s="164"/>
      <c r="T23" s="164"/>
      <c r="U23" s="165"/>
      <c r="V23" s="165"/>
      <c r="W23" s="165"/>
      <c r="X23" s="165"/>
      <c r="Y23" s="165"/>
    </row>
    <row r="24" spans="1:25" ht="15.75">
      <c r="A24" s="343" t="s">
        <v>249</v>
      </c>
      <c r="B24" s="344"/>
      <c r="C24" s="344"/>
      <c r="D24" s="344"/>
      <c r="E24" s="344"/>
      <c r="F24" s="344"/>
      <c r="G24" s="344"/>
      <c r="H24" s="344"/>
      <c r="I24" s="344"/>
      <c r="J24" s="344"/>
      <c r="K24" s="344"/>
      <c r="L24" s="345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49" t="e">
        <f>#REF!</f>
        <v>#REF!</v>
      </c>
      <c r="R24" s="349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54" t="s">
        <v>81</v>
      </c>
      <c r="B26" s="354"/>
      <c r="C26" s="354"/>
      <c r="D26" s="354"/>
      <c r="E26" s="354"/>
      <c r="F26" s="354"/>
      <c r="G26" s="354"/>
      <c r="H26" s="354"/>
      <c r="I26" s="354"/>
      <c r="J26" s="354"/>
      <c r="K26" s="351" t="s">
        <v>82</v>
      </c>
      <c r="L26" s="35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50" t="s">
        <v>51</v>
      </c>
      <c r="C29" s="350"/>
      <c r="D29" s="350"/>
      <c r="E29" s="350"/>
      <c r="F29" s="350"/>
      <c r="G29" s="350"/>
      <c r="H29" s="350"/>
      <c r="I29" s="350"/>
      <c r="J29" s="350"/>
      <c r="K29" s="351" t="s">
        <v>84</v>
      </c>
      <c r="L29" s="35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50" t="s">
        <v>52</v>
      </c>
      <c r="C30" s="350"/>
      <c r="D30" s="350"/>
      <c r="E30" s="350"/>
      <c r="F30" s="350"/>
      <c r="G30" s="350"/>
      <c r="H30" s="350"/>
      <c r="I30" s="350"/>
      <c r="J30" s="350"/>
      <c r="K30" s="351" t="s">
        <v>85</v>
      </c>
      <c r="L30" s="35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50" t="s">
        <v>86</v>
      </c>
      <c r="C31" s="350"/>
      <c r="D31" s="350"/>
      <c r="E31" s="350"/>
      <c r="F31" s="350"/>
      <c r="G31" s="350"/>
      <c r="H31" s="350"/>
      <c r="I31" s="350"/>
      <c r="J31" s="350"/>
      <c r="K31" s="351" t="s">
        <v>54</v>
      </c>
      <c r="L31" s="35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50" t="s">
        <v>56</v>
      </c>
      <c r="C32" s="350"/>
      <c r="D32" s="350"/>
      <c r="E32" s="350"/>
      <c r="F32" s="350"/>
      <c r="G32" s="350"/>
      <c r="H32" s="350"/>
      <c r="I32" s="350"/>
      <c r="J32" s="350"/>
      <c r="K32" s="351" t="s">
        <v>36</v>
      </c>
      <c r="L32" s="35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50" t="s">
        <v>58</v>
      </c>
      <c r="C33" s="350"/>
      <c r="D33" s="350"/>
      <c r="E33" s="350"/>
      <c r="F33" s="350"/>
      <c r="G33" s="350"/>
      <c r="H33" s="350"/>
      <c r="I33" s="350"/>
      <c r="J33" s="350"/>
      <c r="K33" s="351" t="s">
        <v>36</v>
      </c>
      <c r="L33" s="35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50" t="s">
        <v>60</v>
      </c>
      <c r="C34" s="350"/>
      <c r="D34" s="350"/>
      <c r="E34" s="350"/>
      <c r="F34" s="350"/>
      <c r="G34" s="350"/>
      <c r="H34" s="350"/>
      <c r="I34" s="350"/>
      <c r="J34" s="350"/>
      <c r="K34" s="351" t="s">
        <v>36</v>
      </c>
      <c r="L34" s="35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50" t="s">
        <v>37</v>
      </c>
      <c r="C35" s="350"/>
      <c r="D35" s="350"/>
      <c r="E35" s="350"/>
      <c r="F35" s="350"/>
      <c r="G35" s="350"/>
      <c r="H35" s="350"/>
      <c r="I35" s="350"/>
      <c r="J35" s="350"/>
      <c r="K35" s="351" t="s">
        <v>36</v>
      </c>
      <c r="L35" s="35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50" t="s">
        <v>38</v>
      </c>
      <c r="C36" s="350"/>
      <c r="D36" s="350"/>
      <c r="E36" s="350"/>
      <c r="F36" s="350"/>
      <c r="G36" s="350"/>
      <c r="H36" s="350"/>
      <c r="I36" s="350"/>
      <c r="J36" s="350"/>
      <c r="K36" s="351" t="s">
        <v>36</v>
      </c>
      <c r="L36" s="35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50" t="s">
        <v>39</v>
      </c>
      <c r="C37" s="350"/>
      <c r="D37" s="350"/>
      <c r="E37" s="350"/>
      <c r="F37" s="350"/>
      <c r="G37" s="350"/>
      <c r="H37" s="350"/>
      <c r="I37" s="350"/>
      <c r="J37" s="350"/>
      <c r="K37" s="351" t="s">
        <v>36</v>
      </c>
      <c r="L37" s="35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50" t="s">
        <v>40</v>
      </c>
      <c r="C38" s="350"/>
      <c r="D38" s="350"/>
      <c r="E38" s="350"/>
      <c r="F38" s="350"/>
      <c r="G38" s="350"/>
      <c r="H38" s="350"/>
      <c r="I38" s="350"/>
      <c r="J38" s="350"/>
      <c r="K38" s="351" t="s">
        <v>36</v>
      </c>
      <c r="L38" s="35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50" t="s">
        <v>41</v>
      </c>
      <c r="C39" s="350"/>
      <c r="D39" s="350"/>
      <c r="E39" s="350"/>
      <c r="F39" s="350"/>
      <c r="G39" s="350"/>
      <c r="H39" s="350"/>
      <c r="I39" s="350"/>
      <c r="J39" s="350"/>
      <c r="K39" s="351" t="s">
        <v>36</v>
      </c>
      <c r="L39" s="35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50" t="s">
        <v>62</v>
      </c>
      <c r="C40" s="350"/>
      <c r="D40" s="350"/>
      <c r="E40" s="350"/>
      <c r="F40" s="350"/>
      <c r="G40" s="350"/>
      <c r="H40" s="350"/>
      <c r="I40" s="350"/>
      <c r="J40" s="350"/>
      <c r="K40" s="351" t="s">
        <v>36</v>
      </c>
      <c r="L40" s="35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50" t="s">
        <v>64</v>
      </c>
      <c r="C41" s="350"/>
      <c r="D41" s="350"/>
      <c r="E41" s="350"/>
      <c r="F41" s="350"/>
      <c r="G41" s="350"/>
      <c r="H41" s="350"/>
      <c r="I41" s="350"/>
      <c r="J41" s="350"/>
      <c r="K41" s="351" t="s">
        <v>44</v>
      </c>
      <c r="L41" s="35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50" t="s">
        <v>42</v>
      </c>
      <c r="C42" s="350"/>
      <c r="D42" s="350"/>
      <c r="E42" s="350"/>
      <c r="F42" s="350"/>
      <c r="G42" s="350"/>
      <c r="H42" s="350"/>
      <c r="I42" s="350"/>
      <c r="J42" s="350"/>
      <c r="K42" s="351" t="s">
        <v>44</v>
      </c>
      <c r="L42" s="35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50" t="s">
        <v>45</v>
      </c>
      <c r="C43" s="350"/>
      <c r="D43" s="350"/>
      <c r="E43" s="350"/>
      <c r="F43" s="350"/>
      <c r="G43" s="350"/>
      <c r="H43" s="350"/>
      <c r="I43" s="350"/>
      <c r="J43" s="350"/>
      <c r="K43" s="351" t="s">
        <v>44</v>
      </c>
      <c r="L43" s="35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50" t="s">
        <v>46</v>
      </c>
      <c r="C44" s="350"/>
      <c r="D44" s="350"/>
      <c r="E44" s="350"/>
      <c r="F44" s="350"/>
      <c r="G44" s="350"/>
      <c r="H44" s="350"/>
      <c r="I44" s="350"/>
      <c r="J44" s="350"/>
      <c r="K44" s="351" t="s">
        <v>44</v>
      </c>
      <c r="L44" s="35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50" t="s">
        <v>43</v>
      </c>
      <c r="C45" s="350"/>
      <c r="D45" s="350"/>
      <c r="E45" s="350"/>
      <c r="F45" s="350"/>
      <c r="G45" s="350"/>
      <c r="H45" s="350"/>
      <c r="I45" s="350"/>
      <c r="J45" s="350"/>
      <c r="K45" s="351" t="s">
        <v>44</v>
      </c>
      <c r="L45" s="35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53" t="s">
        <v>47</v>
      </c>
      <c r="C46" s="353"/>
      <c r="D46" s="353"/>
      <c r="E46" s="353"/>
      <c r="F46" s="353"/>
      <c r="G46" s="353"/>
      <c r="H46" s="353"/>
      <c r="I46" s="353"/>
      <c r="J46" s="353"/>
      <c r="K46" s="351" t="s">
        <v>44</v>
      </c>
      <c r="L46" s="35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50" t="s">
        <v>45</v>
      </c>
      <c r="C47" s="350"/>
      <c r="D47" s="350"/>
      <c r="E47" s="350"/>
      <c r="F47" s="350"/>
      <c r="G47" s="350"/>
      <c r="H47" s="350"/>
      <c r="I47" s="350"/>
      <c r="J47" s="350"/>
      <c r="K47" s="351" t="s">
        <v>44</v>
      </c>
      <c r="L47" s="35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50" t="s">
        <v>43</v>
      </c>
      <c r="C48" s="350"/>
      <c r="D48" s="350"/>
      <c r="E48" s="350"/>
      <c r="F48" s="350"/>
      <c r="G48" s="350"/>
      <c r="H48" s="350"/>
      <c r="I48" s="350"/>
      <c r="J48" s="350"/>
      <c r="K48" s="351" t="s">
        <v>44</v>
      </c>
      <c r="L48" s="35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50" t="s">
        <v>66</v>
      </c>
      <c r="C49" s="350"/>
      <c r="D49" s="350"/>
      <c r="E49" s="350"/>
      <c r="F49" s="350"/>
      <c r="G49" s="350"/>
      <c r="H49" s="350"/>
      <c r="I49" s="350"/>
      <c r="J49" s="350"/>
      <c r="K49" s="351" t="s">
        <v>44</v>
      </c>
      <c r="L49" s="35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50" t="s">
        <v>68</v>
      </c>
      <c r="C50" s="350"/>
      <c r="D50" s="350"/>
      <c r="E50" s="350"/>
      <c r="F50" s="350"/>
      <c r="G50" s="350"/>
      <c r="H50" s="350"/>
      <c r="I50" s="350"/>
      <c r="J50" s="350"/>
      <c r="K50" s="351" t="s">
        <v>44</v>
      </c>
      <c r="L50" s="35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50" t="s">
        <v>70</v>
      </c>
      <c r="C51" s="350"/>
      <c r="D51" s="350"/>
      <c r="E51" s="350"/>
      <c r="F51" s="350"/>
      <c r="G51" s="350"/>
      <c r="H51" s="350"/>
      <c r="I51" s="350"/>
      <c r="J51" s="350"/>
      <c r="K51" s="351" t="s">
        <v>44</v>
      </c>
      <c r="L51" s="35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50" t="s">
        <v>37</v>
      </c>
      <c r="C52" s="350"/>
      <c r="D52" s="350"/>
      <c r="E52" s="350"/>
      <c r="F52" s="350"/>
      <c r="G52" s="350"/>
      <c r="H52" s="350"/>
      <c r="I52" s="350"/>
      <c r="J52" s="350"/>
      <c r="K52" s="351" t="s">
        <v>44</v>
      </c>
      <c r="L52" s="35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50" t="s">
        <v>38</v>
      </c>
      <c r="C53" s="350"/>
      <c r="D53" s="350"/>
      <c r="E53" s="350"/>
      <c r="F53" s="350"/>
      <c r="G53" s="350"/>
      <c r="H53" s="350"/>
      <c r="I53" s="350"/>
      <c r="J53" s="350"/>
      <c r="K53" s="351" t="s">
        <v>44</v>
      </c>
      <c r="L53" s="35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50" t="s">
        <v>39</v>
      </c>
      <c r="C54" s="350"/>
      <c r="D54" s="350"/>
      <c r="E54" s="350"/>
      <c r="F54" s="350"/>
      <c r="G54" s="350"/>
      <c r="H54" s="350"/>
      <c r="I54" s="350"/>
      <c r="J54" s="350"/>
      <c r="K54" s="351" t="s">
        <v>44</v>
      </c>
      <c r="L54" s="35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50" t="s">
        <v>40</v>
      </c>
      <c r="C55" s="350"/>
      <c r="D55" s="350"/>
      <c r="E55" s="350"/>
      <c r="F55" s="350"/>
      <c r="G55" s="350"/>
      <c r="H55" s="350"/>
      <c r="I55" s="350"/>
      <c r="J55" s="350"/>
      <c r="K55" s="351" t="s">
        <v>44</v>
      </c>
      <c r="L55" s="35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50" t="s">
        <v>41</v>
      </c>
      <c r="C56" s="350"/>
      <c r="D56" s="350"/>
      <c r="E56" s="350"/>
      <c r="F56" s="350"/>
      <c r="G56" s="350"/>
      <c r="H56" s="350"/>
      <c r="I56" s="350"/>
      <c r="J56" s="350"/>
      <c r="K56" s="351" t="s">
        <v>44</v>
      </c>
      <c r="L56" s="35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50" t="s">
        <v>72</v>
      </c>
      <c r="C57" s="350"/>
      <c r="D57" s="350"/>
      <c r="E57" s="350"/>
      <c r="F57" s="350"/>
      <c r="G57" s="350"/>
      <c r="H57" s="350"/>
      <c r="I57" s="350"/>
      <c r="J57" s="350"/>
      <c r="K57" s="351" t="s">
        <v>44</v>
      </c>
      <c r="L57" s="35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52" t="s">
        <v>207</v>
      </c>
      <c r="C58" s="352"/>
      <c r="D58" s="352"/>
      <c r="E58" s="352"/>
      <c r="F58" s="352"/>
      <c r="G58" s="352"/>
      <c r="H58" s="352"/>
      <c r="I58" s="352"/>
      <c r="J58" s="352"/>
      <c r="K58" s="351" t="s">
        <v>84</v>
      </c>
      <c r="L58" s="35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46" t="s">
        <v>243</v>
      </c>
      <c r="B63" s="346"/>
      <c r="C63" s="346"/>
      <c r="D63" s="346"/>
      <c r="E63" s="346"/>
      <c r="F63" s="346"/>
      <c r="G63" s="346"/>
      <c r="H63" s="346"/>
      <c r="I63" s="346"/>
      <c r="J63" s="346"/>
      <c r="K63" s="346"/>
      <c r="L63" s="346"/>
      <c r="M63" s="346" t="s">
        <v>240</v>
      </c>
      <c r="N63" s="346"/>
      <c r="O63" s="346"/>
      <c r="P63" s="346"/>
      <c r="Q63" s="347" t="s">
        <v>241</v>
      </c>
      <c r="R63" s="347"/>
      <c r="S63" s="164"/>
      <c r="T63" s="164"/>
      <c r="U63" s="165"/>
      <c r="V63" s="165"/>
      <c r="W63" s="165"/>
      <c r="X63" s="165"/>
      <c r="Y63" s="165"/>
    </row>
    <row r="64" spans="1:25" ht="15.75">
      <c r="A64" s="346"/>
      <c r="B64" s="346"/>
      <c r="C64" s="346"/>
      <c r="D64" s="346"/>
      <c r="E64" s="346"/>
      <c r="F64" s="346"/>
      <c r="G64" s="346"/>
      <c r="H64" s="346"/>
      <c r="I64" s="346"/>
      <c r="J64" s="346"/>
      <c r="K64" s="346"/>
      <c r="L64" s="346"/>
      <c r="M64" s="346" t="s">
        <v>30</v>
      </c>
      <c r="N64" s="346"/>
      <c r="O64" s="346"/>
      <c r="P64" s="346"/>
      <c r="Q64" s="347"/>
      <c r="R64" s="347"/>
      <c r="S64" s="164"/>
      <c r="T64" s="164"/>
      <c r="U64" s="165"/>
      <c r="V64" s="165"/>
      <c r="W64" s="165"/>
      <c r="X64" s="165"/>
      <c r="Y64" s="165"/>
    </row>
    <row r="65" spans="1:25" ht="15.75">
      <c r="A65" s="346"/>
      <c r="B65" s="346"/>
      <c r="C65" s="346"/>
      <c r="D65" s="346"/>
      <c r="E65" s="346"/>
      <c r="F65" s="346"/>
      <c r="G65" s="346"/>
      <c r="H65" s="346"/>
      <c r="I65" s="346"/>
      <c r="J65" s="346"/>
      <c r="K65" s="346"/>
      <c r="L65" s="346"/>
      <c r="M65" s="177" t="s">
        <v>25</v>
      </c>
      <c r="N65" s="177" t="s">
        <v>27</v>
      </c>
      <c r="O65" s="177" t="s">
        <v>28</v>
      </c>
      <c r="P65" s="177" t="s">
        <v>29</v>
      </c>
      <c r="Q65" s="347"/>
      <c r="R65" s="347"/>
      <c r="S65" s="164"/>
      <c r="T65" s="164"/>
      <c r="U65" s="165"/>
      <c r="V65" s="165"/>
      <c r="W65" s="165"/>
      <c r="X65" s="165"/>
      <c r="Y65" s="165"/>
    </row>
    <row r="66" spans="1:25" ht="15.75">
      <c r="A66" s="343" t="s">
        <v>244</v>
      </c>
      <c r="B66" s="344"/>
      <c r="C66" s="344"/>
      <c r="D66" s="344"/>
      <c r="E66" s="344"/>
      <c r="F66" s="344"/>
      <c r="G66" s="344"/>
      <c r="H66" s="344"/>
      <c r="I66" s="344"/>
      <c r="J66" s="344"/>
      <c r="K66" s="344"/>
      <c r="L66" s="345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49" t="e">
        <f>#REF!</f>
        <v>#REF!</v>
      </c>
      <c r="R66" s="349"/>
      <c r="S66" s="164"/>
      <c r="T66" s="164"/>
      <c r="U66" s="165"/>
      <c r="V66" s="165"/>
      <c r="W66" s="165"/>
      <c r="X66" s="165"/>
      <c r="Y66" s="165"/>
    </row>
    <row r="67" spans="1:25" ht="15.75">
      <c r="A67" s="343" t="s">
        <v>245</v>
      </c>
      <c r="B67" s="344"/>
      <c r="C67" s="344"/>
      <c r="D67" s="344"/>
      <c r="E67" s="344"/>
      <c r="F67" s="344"/>
      <c r="G67" s="344"/>
      <c r="H67" s="344"/>
      <c r="I67" s="344"/>
      <c r="J67" s="344"/>
      <c r="K67" s="344"/>
      <c r="L67" s="345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48" t="e">
        <f>#REF!</f>
        <v>#REF!</v>
      </c>
      <c r="R67" s="348"/>
      <c r="S67" s="164"/>
      <c r="T67" s="164"/>
      <c r="U67" s="165"/>
      <c r="V67" s="165"/>
      <c r="W67" s="165"/>
      <c r="X67" s="165"/>
      <c r="Y67" s="165"/>
    </row>
    <row r="68" spans="1:25" ht="15.75">
      <c r="A68" s="343" t="s">
        <v>246</v>
      </c>
      <c r="B68" s="344"/>
      <c r="C68" s="344"/>
      <c r="D68" s="344"/>
      <c r="E68" s="344"/>
      <c r="F68" s="344"/>
      <c r="G68" s="344"/>
      <c r="H68" s="344"/>
      <c r="I68" s="344"/>
      <c r="J68" s="344"/>
      <c r="K68" s="344"/>
      <c r="L68" s="345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48" t="e">
        <f>#REF!</f>
        <v>#REF!</v>
      </c>
      <c r="R68" s="348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46" t="s">
        <v>243</v>
      </c>
      <c r="B71" s="346"/>
      <c r="C71" s="346"/>
      <c r="D71" s="346"/>
      <c r="E71" s="346"/>
      <c r="F71" s="346"/>
      <c r="G71" s="346"/>
      <c r="H71" s="346"/>
      <c r="I71" s="346"/>
      <c r="J71" s="346"/>
      <c r="K71" s="346"/>
      <c r="L71" s="346"/>
      <c r="M71" s="346" t="s">
        <v>240</v>
      </c>
      <c r="N71" s="346"/>
      <c r="O71" s="346"/>
      <c r="P71" s="346"/>
      <c r="Q71" s="347" t="s">
        <v>241</v>
      </c>
      <c r="R71" s="347"/>
      <c r="S71" s="164"/>
      <c r="T71" s="164"/>
      <c r="U71" s="165"/>
      <c r="V71" s="165"/>
      <c r="W71" s="165"/>
      <c r="X71" s="165"/>
      <c r="Y71" s="165"/>
    </row>
    <row r="72" spans="1:25" ht="15.75">
      <c r="A72" s="346"/>
      <c r="B72" s="346"/>
      <c r="C72" s="346"/>
      <c r="D72" s="346"/>
      <c r="E72" s="346"/>
      <c r="F72" s="346"/>
      <c r="G72" s="346"/>
      <c r="H72" s="346"/>
      <c r="I72" s="346"/>
      <c r="J72" s="346"/>
      <c r="K72" s="346"/>
      <c r="L72" s="346"/>
      <c r="M72" s="346" t="s">
        <v>30</v>
      </c>
      <c r="N72" s="346"/>
      <c r="O72" s="346"/>
      <c r="P72" s="346"/>
      <c r="Q72" s="347"/>
      <c r="R72" s="347"/>
      <c r="S72" s="164"/>
      <c r="T72" s="164"/>
      <c r="U72" s="165"/>
      <c r="V72" s="165"/>
      <c r="W72" s="165"/>
      <c r="X72" s="165"/>
      <c r="Y72" s="165"/>
    </row>
    <row r="73" spans="1:25" ht="15.75">
      <c r="A73" s="346"/>
      <c r="B73" s="346"/>
      <c r="C73" s="346"/>
      <c r="D73" s="346"/>
      <c r="E73" s="346"/>
      <c r="F73" s="346"/>
      <c r="G73" s="346"/>
      <c r="H73" s="346"/>
      <c r="I73" s="346"/>
      <c r="J73" s="346"/>
      <c r="K73" s="346"/>
      <c r="L73" s="346"/>
      <c r="M73" s="177" t="s">
        <v>25</v>
      </c>
      <c r="N73" s="177" t="s">
        <v>27</v>
      </c>
      <c r="O73" s="177" t="s">
        <v>28</v>
      </c>
      <c r="P73" s="177" t="s">
        <v>29</v>
      </c>
      <c r="Q73" s="347"/>
      <c r="R73" s="347"/>
      <c r="S73" s="164"/>
      <c r="T73" s="164"/>
      <c r="U73" s="165"/>
      <c r="V73" s="165"/>
      <c r="W73" s="165"/>
      <c r="X73" s="165"/>
      <c r="Y73" s="165"/>
    </row>
    <row r="74" spans="1:25" ht="15.75">
      <c r="A74" s="343" t="s">
        <v>244</v>
      </c>
      <c r="B74" s="344"/>
      <c r="C74" s="344"/>
      <c r="D74" s="344"/>
      <c r="E74" s="344"/>
      <c r="F74" s="344"/>
      <c r="G74" s="344"/>
      <c r="H74" s="344"/>
      <c r="I74" s="344"/>
      <c r="J74" s="344"/>
      <c r="K74" s="344"/>
      <c r="L74" s="345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49" t="e">
        <f>#REF!</f>
        <v>#REF!</v>
      </c>
      <c r="R74" s="349"/>
      <c r="S74" s="164"/>
      <c r="T74" s="164"/>
      <c r="U74" s="165"/>
      <c r="V74" s="165"/>
      <c r="W74" s="165"/>
      <c r="X74" s="165"/>
      <c r="Y74" s="165"/>
    </row>
    <row r="75" spans="1:25" ht="15.75">
      <c r="A75" s="343" t="s">
        <v>248</v>
      </c>
      <c r="B75" s="344"/>
      <c r="C75" s="344"/>
      <c r="D75" s="344"/>
      <c r="E75" s="344"/>
      <c r="F75" s="344"/>
      <c r="G75" s="344"/>
      <c r="H75" s="344"/>
      <c r="I75" s="344"/>
      <c r="J75" s="344"/>
      <c r="K75" s="344"/>
      <c r="L75" s="345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48" t="e">
        <f>#REF!</f>
        <v>#REF!</v>
      </c>
      <c r="R75" s="348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58" t="s">
        <v>209</v>
      </c>
      <c r="B79" s="359" t="s">
        <v>92</v>
      </c>
      <c r="C79" s="359"/>
      <c r="D79" s="359"/>
      <c r="E79" s="359"/>
      <c r="F79" s="359"/>
      <c r="G79" s="359"/>
      <c r="H79" s="359"/>
      <c r="I79" s="359"/>
      <c r="J79" s="359"/>
      <c r="K79" s="359"/>
      <c r="L79" s="359"/>
      <c r="M79" s="359"/>
      <c r="N79" s="359"/>
      <c r="O79" s="359"/>
      <c r="P79" s="359"/>
      <c r="Q79" s="359"/>
      <c r="R79" s="359"/>
      <c r="S79" s="359"/>
      <c r="T79" s="359"/>
      <c r="U79" s="359"/>
      <c r="V79" s="359"/>
      <c r="W79" s="359"/>
      <c r="X79" s="359"/>
      <c r="Y79" s="359"/>
    </row>
    <row r="80" spans="1:25">
      <c r="A80" s="358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58" t="s">
        <v>209</v>
      </c>
      <c r="B113" s="359" t="s">
        <v>211</v>
      </c>
      <c r="C113" s="359"/>
      <c r="D113" s="359"/>
      <c r="E113" s="359"/>
      <c r="F113" s="359"/>
      <c r="G113" s="359"/>
      <c r="H113" s="359"/>
      <c r="I113" s="359"/>
      <c r="J113" s="359"/>
      <c r="K113" s="359"/>
      <c r="L113" s="359"/>
      <c r="M113" s="359"/>
      <c r="N113" s="359"/>
      <c r="O113" s="359"/>
      <c r="P113" s="359"/>
      <c r="Q113" s="359"/>
      <c r="R113" s="359"/>
      <c r="S113" s="359"/>
      <c r="T113" s="359"/>
      <c r="U113" s="359"/>
      <c r="V113" s="359"/>
      <c r="W113" s="359"/>
      <c r="X113" s="359"/>
      <c r="Y113" s="359"/>
    </row>
    <row r="114" spans="1:25">
      <c r="A114" s="358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58" t="s">
        <v>209</v>
      </c>
      <c r="B147" s="359" t="s">
        <v>212</v>
      </c>
      <c r="C147" s="359"/>
      <c r="D147" s="359"/>
      <c r="E147" s="359"/>
      <c r="F147" s="359"/>
      <c r="G147" s="359"/>
      <c r="H147" s="359"/>
      <c r="I147" s="359"/>
      <c r="J147" s="359"/>
      <c r="K147" s="359"/>
      <c r="L147" s="359"/>
      <c r="M147" s="359"/>
      <c r="N147" s="359"/>
      <c r="O147" s="359"/>
      <c r="P147" s="359"/>
      <c r="Q147" s="359"/>
      <c r="R147" s="359"/>
      <c r="S147" s="359"/>
      <c r="T147" s="359"/>
      <c r="U147" s="359"/>
      <c r="V147" s="359"/>
      <c r="W147" s="359"/>
      <c r="X147" s="359"/>
      <c r="Y147" s="359"/>
    </row>
    <row r="148" spans="1:25">
      <c r="A148" s="358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58" t="s">
        <v>209</v>
      </c>
      <c r="B181" s="359" t="s">
        <v>213</v>
      </c>
      <c r="C181" s="359"/>
      <c r="D181" s="359"/>
      <c r="E181" s="359"/>
      <c r="F181" s="359"/>
      <c r="G181" s="359"/>
      <c r="H181" s="359"/>
      <c r="I181" s="359"/>
      <c r="J181" s="359"/>
      <c r="K181" s="359"/>
      <c r="L181" s="359"/>
      <c r="M181" s="359"/>
      <c r="N181" s="359"/>
      <c r="O181" s="359"/>
      <c r="P181" s="359"/>
      <c r="Q181" s="359"/>
      <c r="R181" s="359"/>
      <c r="S181" s="359"/>
      <c r="T181" s="359"/>
      <c r="U181" s="359"/>
      <c r="V181" s="359"/>
      <c r="W181" s="359"/>
      <c r="X181" s="359"/>
      <c r="Y181" s="359"/>
    </row>
    <row r="182" spans="1:25">
      <c r="A182" s="358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58" t="s">
        <v>209</v>
      </c>
      <c r="B215" s="359" t="s">
        <v>214</v>
      </c>
      <c r="C215" s="359"/>
      <c r="D215" s="359"/>
      <c r="E215" s="359"/>
      <c r="F215" s="359"/>
      <c r="G215" s="359"/>
      <c r="H215" s="359"/>
      <c r="I215" s="359"/>
      <c r="J215" s="359"/>
      <c r="K215" s="359"/>
      <c r="L215" s="359"/>
      <c r="M215" s="359"/>
      <c r="N215" s="359"/>
      <c r="O215" s="359"/>
      <c r="P215" s="359"/>
      <c r="Q215" s="359"/>
      <c r="R215" s="359"/>
      <c r="S215" s="359"/>
      <c r="T215" s="359"/>
      <c r="U215" s="359"/>
      <c r="V215" s="359"/>
      <c r="W215" s="359"/>
      <c r="X215" s="359"/>
      <c r="Y215" s="359"/>
    </row>
    <row r="216" spans="1:25">
      <c r="A216" s="358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58" t="s">
        <v>209</v>
      </c>
      <c r="B253" s="359" t="s">
        <v>92</v>
      </c>
      <c r="C253" s="359"/>
      <c r="D253" s="359"/>
      <c r="E253" s="359"/>
      <c r="F253" s="359"/>
      <c r="G253" s="359"/>
      <c r="H253" s="359"/>
      <c r="I253" s="359"/>
      <c r="J253" s="359"/>
      <c r="K253" s="359"/>
      <c r="L253" s="359"/>
      <c r="M253" s="359"/>
      <c r="N253" s="359"/>
      <c r="O253" s="359"/>
      <c r="P253" s="359"/>
      <c r="Q253" s="359"/>
      <c r="R253" s="359"/>
      <c r="S253" s="359"/>
      <c r="T253" s="359"/>
      <c r="U253" s="359"/>
      <c r="V253" s="359"/>
      <c r="W253" s="359"/>
      <c r="X253" s="359"/>
      <c r="Y253" s="359"/>
    </row>
    <row r="254" spans="1:167">
      <c r="A254" s="358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58" t="s">
        <v>209</v>
      </c>
      <c r="B287" s="359" t="s">
        <v>211</v>
      </c>
      <c r="C287" s="359"/>
      <c r="D287" s="359"/>
      <c r="E287" s="359"/>
      <c r="F287" s="359"/>
      <c r="G287" s="359"/>
      <c r="H287" s="359"/>
      <c r="I287" s="359"/>
      <c r="J287" s="359"/>
      <c r="K287" s="359"/>
      <c r="L287" s="359"/>
      <c r="M287" s="359"/>
      <c r="N287" s="359"/>
      <c r="O287" s="359"/>
      <c r="P287" s="359"/>
      <c r="Q287" s="359"/>
      <c r="R287" s="359"/>
      <c r="S287" s="359"/>
      <c r="T287" s="359"/>
      <c r="U287" s="359"/>
      <c r="V287" s="359"/>
      <c r="W287" s="359"/>
      <c r="X287" s="359"/>
      <c r="Y287" s="359"/>
    </row>
    <row r="288" spans="1:25">
      <c r="A288" s="358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58" t="s">
        <v>209</v>
      </c>
      <c r="B321" s="359" t="s">
        <v>217</v>
      </c>
      <c r="C321" s="359"/>
      <c r="D321" s="359"/>
      <c r="E321" s="359"/>
      <c r="F321" s="359"/>
      <c r="G321" s="359"/>
      <c r="H321" s="359"/>
      <c r="I321" s="359"/>
      <c r="J321" s="359"/>
      <c r="K321" s="359"/>
      <c r="L321" s="359"/>
      <c r="M321" s="359"/>
      <c r="N321" s="359"/>
      <c r="O321" s="359"/>
      <c r="P321" s="359"/>
      <c r="Q321" s="359"/>
      <c r="R321" s="359"/>
      <c r="S321" s="359"/>
      <c r="T321" s="359"/>
      <c r="U321" s="359"/>
      <c r="V321" s="359"/>
      <c r="W321" s="359"/>
      <c r="X321" s="359"/>
      <c r="Y321" s="359"/>
    </row>
    <row r="322" spans="1:25">
      <c r="A322" s="358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58" t="s">
        <v>209</v>
      </c>
      <c r="B355" s="359" t="s">
        <v>212</v>
      </c>
      <c r="C355" s="359"/>
      <c r="D355" s="359"/>
      <c r="E355" s="359"/>
      <c r="F355" s="359"/>
      <c r="G355" s="359"/>
      <c r="H355" s="359"/>
      <c r="I355" s="359"/>
      <c r="J355" s="359"/>
      <c r="K355" s="359"/>
      <c r="L355" s="359"/>
      <c r="M355" s="359"/>
      <c r="N355" s="359"/>
      <c r="O355" s="359"/>
      <c r="P355" s="359"/>
      <c r="Q355" s="359"/>
      <c r="R355" s="359"/>
      <c r="S355" s="359"/>
      <c r="T355" s="359"/>
      <c r="U355" s="359"/>
      <c r="V355" s="359"/>
      <c r="W355" s="359"/>
      <c r="X355" s="359"/>
      <c r="Y355" s="359"/>
    </row>
    <row r="356" spans="1:25">
      <c r="A356" s="358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58" t="s">
        <v>209</v>
      </c>
      <c r="B389" s="359" t="s">
        <v>213</v>
      </c>
      <c r="C389" s="359"/>
      <c r="D389" s="359"/>
      <c r="E389" s="359"/>
      <c r="F389" s="359"/>
      <c r="G389" s="359"/>
      <c r="H389" s="359"/>
      <c r="I389" s="359"/>
      <c r="J389" s="359"/>
      <c r="K389" s="359"/>
      <c r="L389" s="359"/>
      <c r="M389" s="359"/>
      <c r="N389" s="359"/>
      <c r="O389" s="359"/>
      <c r="P389" s="359"/>
      <c r="Q389" s="359"/>
      <c r="R389" s="359"/>
      <c r="S389" s="359"/>
      <c r="T389" s="359"/>
      <c r="U389" s="359"/>
      <c r="V389" s="359"/>
      <c r="W389" s="359"/>
      <c r="X389" s="359"/>
      <c r="Y389" s="359"/>
    </row>
    <row r="390" spans="1:25">
      <c r="A390" s="358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58" t="s">
        <v>209</v>
      </c>
      <c r="B423" s="359" t="s">
        <v>214</v>
      </c>
      <c r="C423" s="359"/>
      <c r="D423" s="359"/>
      <c r="E423" s="359"/>
      <c r="F423" s="359"/>
      <c r="G423" s="359"/>
      <c r="H423" s="359"/>
      <c r="I423" s="359"/>
      <c r="J423" s="359"/>
      <c r="K423" s="359"/>
      <c r="L423" s="359"/>
      <c r="M423" s="359"/>
      <c r="N423" s="359"/>
      <c r="O423" s="359"/>
      <c r="P423" s="359"/>
      <c r="Q423" s="359"/>
      <c r="R423" s="359"/>
      <c r="S423" s="359"/>
      <c r="T423" s="359"/>
      <c r="U423" s="359"/>
      <c r="V423" s="359"/>
      <c r="W423" s="359"/>
      <c r="X423" s="359"/>
      <c r="Y423" s="359"/>
    </row>
    <row r="424" spans="1:25">
      <c r="A424" s="358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58" t="s">
        <v>209</v>
      </c>
      <c r="B457" s="360" t="s">
        <v>304</v>
      </c>
      <c r="C457" s="360"/>
      <c r="D457" s="360"/>
      <c r="E457" s="360"/>
      <c r="F457" s="360"/>
      <c r="G457" s="360"/>
      <c r="H457" s="360"/>
      <c r="I457" s="360"/>
      <c r="J457" s="360"/>
      <c r="K457" s="360"/>
      <c r="L457" s="360"/>
      <c r="M457" s="360"/>
      <c r="N457" s="360"/>
      <c r="O457" s="360"/>
      <c r="P457" s="360"/>
      <c r="Q457" s="360"/>
      <c r="R457" s="360"/>
      <c r="S457" s="360"/>
      <c r="T457" s="360"/>
      <c r="U457" s="360"/>
      <c r="V457" s="360"/>
      <c r="W457" s="360"/>
      <c r="X457" s="360"/>
      <c r="Y457" s="360"/>
    </row>
    <row r="458" spans="1:25">
      <c r="A458" s="358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58" t="s">
        <v>209</v>
      </c>
      <c r="B491" s="361" t="s">
        <v>305</v>
      </c>
      <c r="C491" s="361"/>
      <c r="D491" s="361"/>
      <c r="E491" s="361"/>
      <c r="F491" s="361"/>
      <c r="G491" s="361"/>
      <c r="H491" s="361"/>
      <c r="I491" s="361"/>
      <c r="J491" s="361"/>
      <c r="K491" s="361"/>
      <c r="L491" s="361"/>
      <c r="M491" s="361"/>
      <c r="N491" s="361"/>
      <c r="O491" s="361"/>
      <c r="P491" s="361"/>
      <c r="Q491" s="361"/>
      <c r="R491" s="361"/>
      <c r="S491" s="361"/>
      <c r="T491" s="361"/>
      <c r="U491" s="361"/>
      <c r="V491" s="361"/>
      <c r="W491" s="361"/>
      <c r="X491" s="361"/>
      <c r="Y491" s="361"/>
    </row>
    <row r="492" spans="1:25">
      <c r="A492" s="358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62"/>
      <c r="C529" s="362"/>
      <c r="D529" s="362"/>
      <c r="E529" s="362"/>
      <c r="F529" s="362"/>
      <c r="G529" s="362"/>
      <c r="H529" s="362"/>
      <c r="I529" s="362"/>
      <c r="J529" s="362"/>
      <c r="K529" s="362"/>
      <c r="L529" s="362"/>
      <c r="M529" s="362"/>
      <c r="N529" s="362" t="s">
        <v>30</v>
      </c>
      <c r="O529" s="362"/>
      <c r="P529" s="362"/>
      <c r="Q529" s="362"/>
      <c r="R529" s="362"/>
    </row>
    <row r="530" spans="1:25">
      <c r="A530" s="155"/>
      <c r="B530" s="362"/>
      <c r="C530" s="362"/>
      <c r="D530" s="362"/>
      <c r="E530" s="362"/>
      <c r="F530" s="362"/>
      <c r="G530" s="362"/>
      <c r="H530" s="362"/>
      <c r="I530" s="362"/>
      <c r="J530" s="362"/>
      <c r="K530" s="362"/>
      <c r="L530" s="362"/>
      <c r="M530" s="36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63" t="s">
        <v>218</v>
      </c>
      <c r="C531" s="363"/>
      <c r="D531" s="363"/>
      <c r="E531" s="363"/>
      <c r="F531" s="363"/>
      <c r="G531" s="363"/>
      <c r="H531" s="363"/>
      <c r="I531" s="363"/>
      <c r="J531" s="363"/>
      <c r="K531" s="363"/>
      <c r="L531" s="363"/>
      <c r="M531" s="363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62"/>
      <c r="C535" s="362"/>
      <c r="D535" s="362"/>
      <c r="E535" s="362"/>
      <c r="F535" s="362"/>
      <c r="G535" s="362"/>
      <c r="H535" s="362"/>
      <c r="I535" s="362"/>
      <c r="J535" s="362"/>
      <c r="K535" s="362"/>
      <c r="L535" s="362"/>
      <c r="M535" s="362"/>
      <c r="N535" s="120" t="s">
        <v>303</v>
      </c>
    </row>
    <row r="536" spans="1:25" ht="29.25" customHeight="1">
      <c r="B536" s="364" t="s">
        <v>306</v>
      </c>
      <c r="C536" s="363"/>
      <c r="D536" s="363"/>
      <c r="E536" s="363"/>
      <c r="F536" s="363"/>
      <c r="G536" s="363"/>
      <c r="H536" s="363"/>
      <c r="I536" s="363"/>
      <c r="J536" s="363"/>
      <c r="K536" s="363"/>
      <c r="L536" s="363"/>
      <c r="M536" s="363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58" t="s">
        <v>209</v>
      </c>
      <c r="B540" s="359" t="s">
        <v>92</v>
      </c>
      <c r="C540" s="359"/>
      <c r="D540" s="359"/>
      <c r="E540" s="359"/>
      <c r="F540" s="359"/>
      <c r="G540" s="359"/>
      <c r="H540" s="359"/>
      <c r="I540" s="359"/>
      <c r="J540" s="359"/>
      <c r="K540" s="359"/>
      <c r="L540" s="359"/>
      <c r="M540" s="359"/>
      <c r="N540" s="359"/>
      <c r="O540" s="359"/>
      <c r="P540" s="359"/>
      <c r="Q540" s="359"/>
      <c r="R540" s="359"/>
      <c r="S540" s="359"/>
      <c r="T540" s="359"/>
      <c r="U540" s="359"/>
      <c r="V540" s="359"/>
      <c r="W540" s="359"/>
      <c r="X540" s="359"/>
      <c r="Y540" s="359"/>
    </row>
    <row r="541" spans="1:25">
      <c r="A541" s="358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58" t="s">
        <v>209</v>
      </c>
      <c r="B574" s="359" t="s">
        <v>211</v>
      </c>
      <c r="C574" s="359"/>
      <c r="D574" s="359"/>
      <c r="E574" s="359"/>
      <c r="F574" s="359"/>
      <c r="G574" s="359"/>
      <c r="H574" s="359"/>
      <c r="I574" s="359"/>
      <c r="J574" s="359"/>
      <c r="K574" s="359"/>
      <c r="L574" s="359"/>
      <c r="M574" s="359"/>
      <c r="N574" s="359"/>
      <c r="O574" s="359"/>
      <c r="P574" s="359"/>
      <c r="Q574" s="359"/>
      <c r="R574" s="359"/>
      <c r="S574" s="359"/>
      <c r="T574" s="359"/>
      <c r="U574" s="359"/>
      <c r="V574" s="359"/>
      <c r="W574" s="359"/>
      <c r="X574" s="359"/>
      <c r="Y574" s="359"/>
    </row>
    <row r="575" spans="1:25">
      <c r="A575" s="358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58" t="s">
        <v>209</v>
      </c>
      <c r="B608" s="359" t="s">
        <v>212</v>
      </c>
      <c r="C608" s="359"/>
      <c r="D608" s="359"/>
      <c r="E608" s="359"/>
      <c r="F608" s="359"/>
      <c r="G608" s="359"/>
      <c r="H608" s="359"/>
      <c r="I608" s="359"/>
      <c r="J608" s="359"/>
      <c r="K608" s="359"/>
      <c r="L608" s="359"/>
      <c r="M608" s="359"/>
      <c r="N608" s="359"/>
      <c r="O608" s="359"/>
      <c r="P608" s="359"/>
      <c r="Q608" s="359"/>
      <c r="R608" s="359"/>
      <c r="S608" s="359"/>
      <c r="T608" s="359"/>
      <c r="U608" s="359"/>
      <c r="V608" s="359"/>
      <c r="W608" s="359"/>
      <c r="X608" s="359"/>
      <c r="Y608" s="359"/>
    </row>
    <row r="609" spans="1:25">
      <c r="A609" s="358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58" t="s">
        <v>209</v>
      </c>
      <c r="B642" s="359" t="s">
        <v>213</v>
      </c>
      <c r="C642" s="359"/>
      <c r="D642" s="359"/>
      <c r="E642" s="359"/>
      <c r="F642" s="359"/>
      <c r="G642" s="359"/>
      <c r="H642" s="359"/>
      <c r="I642" s="359"/>
      <c r="J642" s="359"/>
      <c r="K642" s="359"/>
      <c r="L642" s="359"/>
      <c r="M642" s="359"/>
      <c r="N642" s="359"/>
      <c r="O642" s="359"/>
      <c r="P642" s="359"/>
      <c r="Q642" s="359"/>
      <c r="R642" s="359"/>
      <c r="S642" s="359"/>
      <c r="T642" s="359"/>
      <c r="U642" s="359"/>
      <c r="V642" s="359"/>
      <c r="W642" s="359"/>
      <c r="X642" s="359"/>
      <c r="Y642" s="359"/>
    </row>
    <row r="643" spans="1:25">
      <c r="A643" s="358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58" t="s">
        <v>209</v>
      </c>
      <c r="B676" s="359" t="s">
        <v>214</v>
      </c>
      <c r="C676" s="359"/>
      <c r="D676" s="359"/>
      <c r="E676" s="359"/>
      <c r="F676" s="359"/>
      <c r="G676" s="359"/>
      <c r="H676" s="359"/>
      <c r="I676" s="359"/>
      <c r="J676" s="359"/>
      <c r="K676" s="359"/>
      <c r="L676" s="359"/>
      <c r="M676" s="359"/>
      <c r="N676" s="359"/>
      <c r="O676" s="359"/>
      <c r="P676" s="359"/>
      <c r="Q676" s="359"/>
      <c r="R676" s="359"/>
      <c r="S676" s="359"/>
      <c r="T676" s="359"/>
      <c r="U676" s="359"/>
      <c r="V676" s="359"/>
      <c r="W676" s="359"/>
      <c r="X676" s="359"/>
      <c r="Y676" s="359"/>
    </row>
    <row r="677" spans="1:25">
      <c r="A677" s="358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58" t="s">
        <v>209</v>
      </c>
      <c r="B710" s="359" t="s">
        <v>220</v>
      </c>
      <c r="C710" s="359"/>
      <c r="D710" s="359"/>
      <c r="E710" s="359"/>
      <c r="F710" s="359"/>
      <c r="G710" s="359"/>
      <c r="H710" s="359"/>
      <c r="I710" s="359"/>
      <c r="J710" s="359"/>
      <c r="K710" s="359"/>
      <c r="L710" s="359"/>
      <c r="M710" s="359"/>
      <c r="N710" s="359"/>
      <c r="O710" s="359"/>
      <c r="P710" s="359"/>
      <c r="Q710" s="359"/>
      <c r="R710" s="359"/>
      <c r="S710" s="359"/>
      <c r="T710" s="359"/>
      <c r="U710" s="359"/>
      <c r="V710" s="359"/>
      <c r="W710" s="359"/>
      <c r="X710" s="359"/>
      <c r="Y710" s="359"/>
    </row>
    <row r="711" spans="1:25">
      <c r="A711" s="358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58" t="s">
        <v>209</v>
      </c>
      <c r="B744" s="359" t="s">
        <v>311</v>
      </c>
      <c r="C744" s="359"/>
      <c r="D744" s="359"/>
      <c r="E744" s="359"/>
      <c r="F744" s="359"/>
      <c r="G744" s="359"/>
      <c r="H744" s="359"/>
      <c r="I744" s="359"/>
      <c r="J744" s="359"/>
      <c r="K744" s="359"/>
      <c r="L744" s="359"/>
      <c r="M744" s="359"/>
      <c r="N744" s="359"/>
      <c r="O744" s="359"/>
      <c r="P744" s="359"/>
      <c r="Q744" s="359"/>
      <c r="R744" s="359"/>
      <c r="S744" s="359"/>
      <c r="T744" s="359"/>
      <c r="U744" s="359"/>
      <c r="V744" s="359"/>
      <c r="W744" s="359"/>
      <c r="X744" s="359"/>
      <c r="Y744" s="359"/>
    </row>
    <row r="745" spans="1:25">
      <c r="A745" s="358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65" t="s">
        <v>221</v>
      </c>
      <c r="C778" s="365"/>
      <c r="D778" s="365"/>
      <c r="E778" s="365"/>
      <c r="F778" s="365"/>
      <c r="G778" s="365"/>
      <c r="H778" s="365"/>
      <c r="I778" s="365"/>
      <c r="J778" s="365"/>
      <c r="K778" s="365"/>
      <c r="L778" s="365"/>
      <c r="M778" s="365"/>
      <c r="N778" s="365"/>
      <c r="O778" s="365"/>
      <c r="P778" s="365"/>
      <c r="Q778" s="365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65" t="s">
        <v>222</v>
      </c>
      <c r="C779" s="365"/>
      <c r="D779" s="365"/>
      <c r="E779" s="365"/>
      <c r="F779" s="365"/>
      <c r="G779" s="365"/>
      <c r="H779" s="365"/>
      <c r="I779" s="365"/>
      <c r="J779" s="365"/>
      <c r="K779" s="365"/>
      <c r="L779" s="365"/>
      <c r="M779" s="365"/>
      <c r="N779" s="365"/>
      <c r="O779" s="365"/>
      <c r="P779" s="365"/>
      <c r="Q779" s="365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58" t="s">
        <v>209</v>
      </c>
      <c r="B785" s="359" t="s">
        <v>92</v>
      </c>
      <c r="C785" s="359"/>
      <c r="D785" s="359"/>
      <c r="E785" s="359"/>
      <c r="F785" s="359"/>
      <c r="G785" s="359"/>
      <c r="H785" s="359"/>
      <c r="I785" s="359"/>
      <c r="J785" s="359"/>
      <c r="K785" s="359"/>
      <c r="L785" s="359"/>
      <c r="M785" s="359"/>
      <c r="N785" s="359"/>
      <c r="O785" s="359"/>
      <c r="P785" s="359"/>
      <c r="Q785" s="359"/>
      <c r="R785" s="359"/>
      <c r="S785" s="359"/>
      <c r="T785" s="359"/>
      <c r="U785" s="359"/>
      <c r="V785" s="359"/>
      <c r="W785" s="359"/>
      <c r="X785" s="359"/>
      <c r="Y785" s="359"/>
    </row>
    <row r="786" spans="1:25">
      <c r="A786" s="358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58" t="s">
        <v>209</v>
      </c>
      <c r="B819" s="359" t="s">
        <v>211</v>
      </c>
      <c r="C819" s="359"/>
      <c r="D819" s="359"/>
      <c r="E819" s="359"/>
      <c r="F819" s="359"/>
      <c r="G819" s="359"/>
      <c r="H819" s="359"/>
      <c r="I819" s="359"/>
      <c r="J819" s="359"/>
      <c r="K819" s="359"/>
      <c r="L819" s="359"/>
      <c r="M819" s="359"/>
      <c r="N819" s="359"/>
      <c r="O819" s="359"/>
      <c r="P819" s="359"/>
      <c r="Q819" s="359"/>
      <c r="R819" s="359"/>
      <c r="S819" s="359"/>
      <c r="T819" s="359"/>
      <c r="U819" s="359"/>
      <c r="V819" s="359"/>
      <c r="W819" s="359"/>
      <c r="X819" s="359"/>
      <c r="Y819" s="359"/>
    </row>
    <row r="820" spans="1:25">
      <c r="A820" s="358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58" t="s">
        <v>209</v>
      </c>
      <c r="B853" s="359" t="s">
        <v>217</v>
      </c>
      <c r="C853" s="359"/>
      <c r="D853" s="359"/>
      <c r="E853" s="359"/>
      <c r="F853" s="359"/>
      <c r="G853" s="359"/>
      <c r="H853" s="359"/>
      <c r="I853" s="359"/>
      <c r="J853" s="359"/>
      <c r="K853" s="359"/>
      <c r="L853" s="359"/>
      <c r="M853" s="359"/>
      <c r="N853" s="359"/>
      <c r="O853" s="359"/>
      <c r="P853" s="359"/>
      <c r="Q853" s="359"/>
      <c r="R853" s="359"/>
      <c r="S853" s="359"/>
      <c r="T853" s="359"/>
      <c r="U853" s="359"/>
      <c r="V853" s="359"/>
      <c r="W853" s="359"/>
      <c r="X853" s="359"/>
      <c r="Y853" s="359"/>
    </row>
    <row r="854" spans="1:25">
      <c r="A854" s="358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58" t="s">
        <v>209</v>
      </c>
      <c r="B887" s="359" t="s">
        <v>212</v>
      </c>
      <c r="C887" s="359"/>
      <c r="D887" s="359"/>
      <c r="E887" s="359"/>
      <c r="F887" s="359"/>
      <c r="G887" s="359"/>
      <c r="H887" s="359"/>
      <c r="I887" s="359"/>
      <c r="J887" s="359"/>
      <c r="K887" s="359"/>
      <c r="L887" s="359"/>
      <c r="M887" s="359"/>
      <c r="N887" s="359"/>
      <c r="O887" s="359"/>
      <c r="P887" s="359"/>
      <c r="Q887" s="359"/>
      <c r="R887" s="359"/>
      <c r="S887" s="359"/>
      <c r="T887" s="359"/>
      <c r="U887" s="359"/>
      <c r="V887" s="359"/>
      <c r="W887" s="359"/>
      <c r="X887" s="359"/>
      <c r="Y887" s="359"/>
    </row>
    <row r="888" spans="1:25">
      <c r="A888" s="358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58" t="s">
        <v>209</v>
      </c>
      <c r="B921" s="359" t="s">
        <v>213</v>
      </c>
      <c r="C921" s="359"/>
      <c r="D921" s="359"/>
      <c r="E921" s="359"/>
      <c r="F921" s="359"/>
      <c r="G921" s="359"/>
      <c r="H921" s="359"/>
      <c r="I921" s="359"/>
      <c r="J921" s="359"/>
      <c r="K921" s="359"/>
      <c r="L921" s="359"/>
      <c r="M921" s="359"/>
      <c r="N921" s="359"/>
      <c r="O921" s="359"/>
      <c r="P921" s="359"/>
      <c r="Q921" s="359"/>
      <c r="R921" s="359"/>
      <c r="S921" s="359"/>
      <c r="T921" s="359"/>
      <c r="U921" s="359"/>
      <c r="V921" s="359"/>
      <c r="W921" s="359"/>
      <c r="X921" s="359"/>
      <c r="Y921" s="359"/>
    </row>
    <row r="922" spans="1:25">
      <c r="A922" s="358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58" t="s">
        <v>209</v>
      </c>
      <c r="B955" s="359" t="s">
        <v>214</v>
      </c>
      <c r="C955" s="359"/>
      <c r="D955" s="359"/>
      <c r="E955" s="359"/>
      <c r="F955" s="359"/>
      <c r="G955" s="359"/>
      <c r="H955" s="359"/>
      <c r="I955" s="359"/>
      <c r="J955" s="359"/>
      <c r="K955" s="359"/>
      <c r="L955" s="359"/>
      <c r="M955" s="359"/>
      <c r="N955" s="359"/>
      <c r="O955" s="359"/>
      <c r="P955" s="359"/>
      <c r="Q955" s="359"/>
      <c r="R955" s="359"/>
      <c r="S955" s="359"/>
      <c r="T955" s="359"/>
      <c r="U955" s="359"/>
      <c r="V955" s="359"/>
      <c r="W955" s="359"/>
      <c r="X955" s="359"/>
      <c r="Y955" s="359"/>
    </row>
    <row r="956" spans="1:25">
      <c r="A956" s="358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58" t="s">
        <v>209</v>
      </c>
      <c r="B989" s="360" t="s">
        <v>304</v>
      </c>
      <c r="C989" s="360"/>
      <c r="D989" s="360"/>
      <c r="E989" s="360"/>
      <c r="F989" s="360"/>
      <c r="G989" s="360"/>
      <c r="H989" s="360"/>
      <c r="I989" s="360"/>
      <c r="J989" s="360"/>
      <c r="K989" s="360"/>
      <c r="L989" s="360"/>
      <c r="M989" s="360"/>
      <c r="N989" s="360"/>
      <c r="O989" s="360"/>
      <c r="P989" s="360"/>
      <c r="Q989" s="360"/>
      <c r="R989" s="360"/>
      <c r="S989" s="360"/>
      <c r="T989" s="360"/>
      <c r="U989" s="360"/>
      <c r="V989" s="360"/>
      <c r="W989" s="360"/>
      <c r="X989" s="360"/>
      <c r="Y989" s="360"/>
    </row>
    <row r="990" spans="1:25">
      <c r="A990" s="358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58" t="s">
        <v>209</v>
      </c>
      <c r="B1023" s="361" t="s">
        <v>305</v>
      </c>
      <c r="C1023" s="361"/>
      <c r="D1023" s="361"/>
      <c r="E1023" s="361"/>
      <c r="F1023" s="361"/>
      <c r="G1023" s="361"/>
      <c r="H1023" s="361"/>
      <c r="I1023" s="361"/>
      <c r="J1023" s="361"/>
      <c r="K1023" s="361"/>
      <c r="L1023" s="361"/>
      <c r="M1023" s="361"/>
      <c r="N1023" s="361"/>
      <c r="O1023" s="361"/>
      <c r="P1023" s="361"/>
      <c r="Q1023" s="361"/>
      <c r="R1023" s="361"/>
      <c r="S1023" s="361"/>
      <c r="T1023" s="361"/>
      <c r="U1023" s="361"/>
      <c r="V1023" s="361"/>
      <c r="W1023" s="361"/>
      <c r="X1023" s="361"/>
      <c r="Y1023" s="361"/>
    </row>
    <row r="1024" spans="1:25">
      <c r="A1024" s="358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58" t="s">
        <v>209</v>
      </c>
      <c r="B1057" s="359" t="s">
        <v>220</v>
      </c>
      <c r="C1057" s="359"/>
      <c r="D1057" s="359"/>
      <c r="E1057" s="359"/>
      <c r="F1057" s="359"/>
      <c r="G1057" s="359"/>
      <c r="H1057" s="359"/>
      <c r="I1057" s="359"/>
      <c r="J1057" s="359"/>
      <c r="K1057" s="359"/>
      <c r="L1057" s="359"/>
      <c r="M1057" s="359"/>
      <c r="N1057" s="359"/>
      <c r="O1057" s="359"/>
      <c r="P1057" s="359"/>
      <c r="Q1057" s="359"/>
      <c r="R1057" s="359"/>
      <c r="S1057" s="359"/>
      <c r="T1057" s="359"/>
      <c r="U1057" s="359"/>
      <c r="V1057" s="359"/>
      <c r="W1057" s="359"/>
      <c r="X1057" s="359"/>
      <c r="Y1057" s="359"/>
    </row>
    <row r="1058" spans="1:25">
      <c r="A1058" s="358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58" t="s">
        <v>209</v>
      </c>
      <c r="B1091" s="359" t="s">
        <v>311</v>
      </c>
      <c r="C1091" s="359"/>
      <c r="D1091" s="359"/>
      <c r="E1091" s="359"/>
      <c r="F1091" s="359"/>
      <c r="G1091" s="359"/>
      <c r="H1091" s="359"/>
      <c r="I1091" s="359"/>
      <c r="J1091" s="359"/>
      <c r="K1091" s="359"/>
      <c r="L1091" s="359"/>
      <c r="M1091" s="359"/>
      <c r="N1091" s="359"/>
      <c r="O1091" s="359"/>
      <c r="P1091" s="359"/>
      <c r="Q1091" s="359"/>
      <c r="R1091" s="359"/>
      <c r="S1091" s="359"/>
      <c r="T1091" s="359"/>
      <c r="U1091" s="359"/>
      <c r="V1091" s="359"/>
      <c r="W1091" s="359"/>
      <c r="X1091" s="359"/>
      <c r="Y1091" s="359"/>
    </row>
    <row r="1092" spans="1:25">
      <c r="A1092" s="358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65" t="s">
        <v>221</v>
      </c>
      <c r="C1125" s="365"/>
      <c r="D1125" s="365"/>
      <c r="E1125" s="365"/>
      <c r="F1125" s="365"/>
      <c r="G1125" s="365"/>
      <c r="H1125" s="365"/>
      <c r="I1125" s="365"/>
      <c r="J1125" s="365"/>
      <c r="K1125" s="365"/>
      <c r="L1125" s="365"/>
      <c r="M1125" s="365"/>
      <c r="N1125" s="365"/>
      <c r="O1125" s="365"/>
      <c r="P1125" s="365"/>
      <c r="Q1125" s="365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65" t="s">
        <v>222</v>
      </c>
      <c r="C1126" s="365"/>
      <c r="D1126" s="365"/>
      <c r="E1126" s="365"/>
      <c r="F1126" s="365"/>
      <c r="G1126" s="365"/>
      <c r="H1126" s="365"/>
      <c r="I1126" s="365"/>
      <c r="J1126" s="365"/>
      <c r="K1126" s="365"/>
      <c r="L1126" s="365"/>
      <c r="M1126" s="365"/>
      <c r="N1126" s="365"/>
      <c r="O1126" s="365"/>
      <c r="P1126" s="365"/>
      <c r="Q1126" s="365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62"/>
      <c r="C1132" s="362"/>
      <c r="D1132" s="362"/>
      <c r="E1132" s="362"/>
      <c r="F1132" s="362"/>
      <c r="G1132" s="362"/>
      <c r="H1132" s="362"/>
      <c r="I1132" s="362"/>
      <c r="J1132" s="362"/>
      <c r="K1132" s="362"/>
      <c r="L1132" s="362"/>
      <c r="M1132" s="362"/>
      <c r="N1132" s="362" t="s">
        <v>30</v>
      </c>
      <c r="O1132" s="362"/>
      <c r="P1132" s="362"/>
      <c r="Q1132" s="362"/>
      <c r="R1132" s="362"/>
    </row>
    <row r="1133" spans="1:129">
      <c r="A1133" s="155"/>
      <c r="B1133" s="362"/>
      <c r="C1133" s="362"/>
      <c r="D1133" s="362"/>
      <c r="E1133" s="362"/>
      <c r="F1133" s="362"/>
      <c r="G1133" s="362"/>
      <c r="H1133" s="362"/>
      <c r="I1133" s="362"/>
      <c r="J1133" s="362"/>
      <c r="K1133" s="362"/>
      <c r="L1133" s="362"/>
      <c r="M1133" s="36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63" t="s">
        <v>218</v>
      </c>
      <c r="C1134" s="363"/>
      <c r="D1134" s="363"/>
      <c r="E1134" s="363"/>
      <c r="F1134" s="363"/>
      <c r="G1134" s="363"/>
      <c r="H1134" s="363"/>
      <c r="I1134" s="363"/>
      <c r="J1134" s="363"/>
      <c r="K1134" s="363"/>
      <c r="L1134" s="363"/>
      <c r="M1134" s="363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62"/>
      <c r="C1138" s="362"/>
      <c r="D1138" s="362"/>
      <c r="E1138" s="362"/>
      <c r="F1138" s="362"/>
      <c r="G1138" s="362"/>
      <c r="H1138" s="362"/>
      <c r="I1138" s="362"/>
      <c r="J1138" s="362"/>
      <c r="K1138" s="362"/>
      <c r="L1138" s="362"/>
      <c r="M1138" s="362"/>
      <c r="N1138" s="120" t="s">
        <v>303</v>
      </c>
    </row>
    <row r="1139" spans="2:14" ht="31.5" customHeight="1">
      <c r="B1139" s="366" t="s">
        <v>307</v>
      </c>
      <c r="C1139" s="359"/>
      <c r="D1139" s="359"/>
      <c r="E1139" s="359"/>
      <c r="F1139" s="359"/>
      <c r="G1139" s="359"/>
      <c r="H1139" s="359"/>
      <c r="I1139" s="359"/>
      <c r="J1139" s="359"/>
      <c r="K1139" s="359"/>
      <c r="L1139" s="359"/>
      <c r="M1139" s="359"/>
      <c r="N1139" s="158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96" t="s">
        <v>336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6"/>
      <c r="X1" s="396"/>
      <c r="Y1" s="396"/>
      <c r="AB1" s="148"/>
      <c r="AC1" s="148"/>
    </row>
    <row r="2" spans="1:30" ht="15.75" customHeight="1">
      <c r="A2" s="398" t="s">
        <v>288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</row>
    <row r="3" spans="1:30">
      <c r="A3" s="398"/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  <c r="AB3" s="148"/>
      <c r="AC3" s="148"/>
    </row>
    <row r="4" spans="1:30" ht="39" customHeight="1">
      <c r="A4" s="373" t="s">
        <v>286</v>
      </c>
      <c r="B4" s="373"/>
      <c r="C4" s="373"/>
      <c r="D4" s="373"/>
      <c r="E4" s="373"/>
      <c r="F4" s="373"/>
      <c r="G4" s="373" t="s">
        <v>250</v>
      </c>
      <c r="H4" s="374" t="s">
        <v>250</v>
      </c>
      <c r="I4" s="374"/>
      <c r="J4" s="374"/>
      <c r="K4" s="375" t="e">
        <f>#REF!</f>
        <v>#REF!</v>
      </c>
      <c r="L4" s="376"/>
      <c r="M4" s="376"/>
      <c r="N4" s="376"/>
      <c r="O4" s="376"/>
      <c r="P4" s="377"/>
      <c r="Q4" s="231"/>
    </row>
    <row r="5" spans="1:30" ht="15.75" customHeight="1">
      <c r="A5" s="398" t="s">
        <v>290</v>
      </c>
      <c r="B5" s="398"/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8"/>
    </row>
    <row r="6" spans="1:30" ht="27.75" customHeight="1">
      <c r="A6" s="398"/>
      <c r="B6" s="398"/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398"/>
      <c r="Q6" s="398"/>
      <c r="R6" s="398"/>
      <c r="S6" s="398"/>
      <c r="T6" s="398"/>
      <c r="U6" s="398"/>
      <c r="V6" s="398"/>
      <c r="W6" s="398"/>
      <c r="X6" s="398"/>
      <c r="Y6" s="398"/>
    </row>
    <row r="7" spans="1:30" ht="42.75" customHeight="1">
      <c r="A7" s="397" t="s">
        <v>287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231"/>
    </row>
    <row r="8" spans="1:30">
      <c r="A8" s="379" t="s">
        <v>251</v>
      </c>
      <c r="B8" s="379"/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</row>
    <row r="9" spans="1:30" ht="15.75" customHeight="1">
      <c r="A9" s="380" t="s">
        <v>252</v>
      </c>
      <c r="B9" s="380"/>
      <c r="C9" s="380"/>
      <c r="D9" s="380"/>
      <c r="E9" s="380"/>
      <c r="F9" s="380"/>
      <c r="G9" s="380"/>
      <c r="H9" s="378" t="s">
        <v>250</v>
      </c>
      <c r="I9" s="378"/>
      <c r="J9" s="378"/>
      <c r="K9" s="381" t="e">
        <f>#REF!</f>
        <v>#REF!</v>
      </c>
      <c r="L9" s="381"/>
      <c r="M9" s="381"/>
      <c r="N9" s="381"/>
      <c r="O9" s="381"/>
      <c r="P9" s="381"/>
      <c r="Q9" s="231"/>
      <c r="AB9" s="148"/>
      <c r="AC9" s="148"/>
    </row>
    <row r="10" spans="1:30">
      <c r="A10" s="380" t="s">
        <v>253</v>
      </c>
      <c r="B10" s="380"/>
      <c r="C10" s="380"/>
      <c r="D10" s="380"/>
      <c r="E10" s="380"/>
      <c r="F10" s="380"/>
      <c r="G10" s="380"/>
      <c r="H10" s="378" t="s">
        <v>250</v>
      </c>
      <c r="I10" s="378"/>
      <c r="J10" s="378"/>
      <c r="K10" s="381" t="e">
        <f>#REF!</f>
        <v>#REF!</v>
      </c>
      <c r="L10" s="381"/>
      <c r="M10" s="381"/>
      <c r="N10" s="381"/>
      <c r="O10" s="381"/>
      <c r="P10" s="381"/>
      <c r="Q10" s="231"/>
    </row>
    <row r="11" spans="1:30">
      <c r="A11" s="380" t="s">
        <v>254</v>
      </c>
      <c r="B11" s="380"/>
      <c r="C11" s="380"/>
      <c r="D11" s="380"/>
      <c r="E11" s="380"/>
      <c r="F11" s="380"/>
      <c r="G11" s="380"/>
      <c r="H11" s="378" t="s">
        <v>250</v>
      </c>
      <c r="I11" s="378"/>
      <c r="J11" s="378"/>
      <c r="K11" s="381" t="e">
        <f>#REF!</f>
        <v>#REF!</v>
      </c>
      <c r="L11" s="381"/>
      <c r="M11" s="381"/>
      <c r="N11" s="381"/>
      <c r="O11" s="381"/>
      <c r="P11" s="381"/>
      <c r="Q11" s="231"/>
    </row>
    <row r="12" spans="1:30">
      <c r="A12" s="378" t="s">
        <v>255</v>
      </c>
      <c r="B12" s="378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8"/>
      <c r="P12" s="378"/>
      <c r="AB12" s="232"/>
      <c r="AC12" s="232"/>
      <c r="AD12" s="233"/>
    </row>
    <row r="13" spans="1:30">
      <c r="A13" s="380" t="s">
        <v>252</v>
      </c>
      <c r="B13" s="380"/>
      <c r="C13" s="380"/>
      <c r="D13" s="380"/>
      <c r="E13" s="380"/>
      <c r="F13" s="380"/>
      <c r="G13" s="380"/>
      <c r="H13" s="378" t="s">
        <v>250</v>
      </c>
      <c r="I13" s="378"/>
      <c r="J13" s="378"/>
      <c r="K13" s="375" t="e">
        <f>#REF!</f>
        <v>#REF!</v>
      </c>
      <c r="L13" s="376"/>
      <c r="M13" s="376"/>
      <c r="N13" s="376"/>
      <c r="O13" s="376"/>
      <c r="P13" s="377"/>
      <c r="Q13" s="231"/>
      <c r="AB13" s="233"/>
      <c r="AC13" s="233"/>
      <c r="AD13" s="233"/>
    </row>
    <row r="14" spans="1:30">
      <c r="A14" s="380" t="s">
        <v>256</v>
      </c>
      <c r="B14" s="380"/>
      <c r="C14" s="380"/>
      <c r="D14" s="380"/>
      <c r="E14" s="380"/>
      <c r="F14" s="380"/>
      <c r="G14" s="380"/>
      <c r="H14" s="378" t="s">
        <v>250</v>
      </c>
      <c r="I14" s="378"/>
      <c r="J14" s="378"/>
      <c r="K14" s="375" t="e">
        <f>#REF!</f>
        <v>#REF!</v>
      </c>
      <c r="L14" s="376"/>
      <c r="M14" s="376"/>
      <c r="N14" s="376"/>
      <c r="O14" s="376"/>
      <c r="P14" s="377"/>
      <c r="Q14" s="231"/>
      <c r="AB14" s="233"/>
      <c r="AC14" s="233"/>
      <c r="AD14" s="233"/>
    </row>
    <row r="15" spans="1:30">
      <c r="A15" s="382"/>
      <c r="B15" s="382"/>
      <c r="C15" s="382"/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231"/>
      <c r="AB15" s="233"/>
      <c r="AC15" s="233"/>
      <c r="AD15" s="233"/>
    </row>
    <row r="16" spans="1:30" ht="30" customHeight="1">
      <c r="A16" s="398" t="s">
        <v>291</v>
      </c>
      <c r="B16" s="398"/>
      <c r="C16" s="398"/>
      <c r="D16" s="398"/>
      <c r="E16" s="398"/>
      <c r="F16" s="398"/>
      <c r="G16" s="398"/>
      <c r="H16" s="398"/>
      <c r="I16" s="398"/>
      <c r="J16" s="398"/>
      <c r="K16" s="398"/>
      <c r="L16" s="398"/>
      <c r="M16" s="398"/>
      <c r="N16" s="398"/>
      <c r="O16" s="398"/>
      <c r="P16" s="398"/>
      <c r="Q16" s="398"/>
      <c r="R16" s="398"/>
      <c r="S16" s="398"/>
      <c r="T16" s="398"/>
      <c r="U16" s="398"/>
      <c r="V16" s="398"/>
      <c r="W16" s="398"/>
      <c r="X16" s="398"/>
      <c r="Y16" s="398"/>
      <c r="AB16" s="232"/>
      <c r="AC16" s="232"/>
      <c r="AD16" s="233"/>
    </row>
    <row r="17" spans="1:75" ht="67.5" customHeight="1">
      <c r="A17" s="383" t="s">
        <v>294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5" t="s">
        <v>281</v>
      </c>
      <c r="B51" s="385"/>
      <c r="C51" s="385"/>
      <c r="D51" s="385"/>
      <c r="E51" s="385"/>
      <c r="F51" s="385"/>
      <c r="G51" s="385"/>
      <c r="H51" s="385"/>
      <c r="I51" s="338" t="s">
        <v>282</v>
      </c>
      <c r="J51" s="338"/>
      <c r="K51" s="338"/>
      <c r="L51" s="386" t="e">
        <f>#REF!</f>
        <v>#REF!</v>
      </c>
      <c r="M51" s="387"/>
      <c r="N51" s="387"/>
      <c r="O51" s="387"/>
      <c r="P51" s="388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98" t="s">
        <v>292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398"/>
      <c r="P53" s="398"/>
      <c r="Q53" s="398"/>
      <c r="R53" s="398"/>
      <c r="S53" s="398"/>
      <c r="T53" s="398"/>
      <c r="U53" s="398"/>
      <c r="V53" s="398"/>
      <c r="W53" s="398"/>
      <c r="X53" s="398"/>
      <c r="Y53" s="398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83" t="s">
        <v>295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9" t="s">
        <v>296</v>
      </c>
      <c r="B88" s="389"/>
      <c r="C88" s="389"/>
      <c r="D88" s="389"/>
      <c r="E88" s="389"/>
      <c r="F88" s="389"/>
      <c r="G88" s="389"/>
      <c r="H88" s="389"/>
      <c r="I88" s="389"/>
      <c r="J88" s="389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9" t="s">
        <v>297</v>
      </c>
      <c r="B122" s="389"/>
      <c r="C122" s="389"/>
      <c r="D122" s="389"/>
      <c r="E122" s="389"/>
      <c r="F122" s="389"/>
      <c r="G122" s="389"/>
      <c r="H122" s="389"/>
      <c r="I122" s="389"/>
      <c r="J122" s="389"/>
      <c r="K122" s="389"/>
      <c r="L122" s="389"/>
      <c r="M122" s="389"/>
      <c r="N122" s="389"/>
      <c r="O122" s="389"/>
      <c r="P122" s="389"/>
      <c r="Q122" s="389"/>
      <c r="R122" s="389"/>
      <c r="S122" s="389"/>
      <c r="T122" s="389"/>
      <c r="U122" s="389"/>
      <c r="V122" s="389"/>
      <c r="W122" s="389"/>
      <c r="X122" s="389"/>
      <c r="Y122" s="389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99"/>
      <c r="B156" s="399"/>
      <c r="C156" s="399"/>
      <c r="D156" s="399"/>
      <c r="E156" s="399"/>
      <c r="F156" s="399"/>
      <c r="G156" s="399"/>
      <c r="H156" s="399"/>
      <c r="I156" s="399"/>
      <c r="J156" s="399"/>
      <c r="K156" s="399"/>
      <c r="L156" s="399"/>
      <c r="M156" s="399"/>
      <c r="N156" s="399"/>
      <c r="O156" s="399"/>
      <c r="P156" s="399"/>
      <c r="Q156" s="231"/>
    </row>
    <row r="157" spans="1:75" ht="47.25" customHeight="1">
      <c r="A157" s="400" t="s">
        <v>284</v>
      </c>
      <c r="B157" s="401"/>
      <c r="C157" s="401"/>
      <c r="D157" s="401"/>
      <c r="E157" s="401"/>
      <c r="F157" s="401"/>
      <c r="G157" s="401"/>
      <c r="H157" s="401"/>
      <c r="I157" s="401"/>
      <c r="J157" s="401"/>
      <c r="K157" s="402"/>
      <c r="L157" s="393" t="e">
        <f>#REF!</f>
        <v>#REF!</v>
      </c>
      <c r="M157" s="394"/>
      <c r="N157" s="394"/>
      <c r="O157" s="394"/>
      <c r="P157" s="395"/>
      <c r="Q157" s="231"/>
    </row>
    <row r="158" spans="1:75" ht="48.75" customHeight="1">
      <c r="A158" s="400" t="s">
        <v>285</v>
      </c>
      <c r="B158" s="401"/>
      <c r="C158" s="401"/>
      <c r="D158" s="401"/>
      <c r="E158" s="401"/>
      <c r="F158" s="401"/>
      <c r="G158" s="401"/>
      <c r="H158" s="401"/>
      <c r="I158" s="401"/>
      <c r="J158" s="401"/>
      <c r="K158" s="402"/>
      <c r="L158" s="393" t="e">
        <f>#REF!</f>
        <v>#REF!</v>
      </c>
      <c r="M158" s="394"/>
      <c r="N158" s="394"/>
      <c r="O158" s="394"/>
      <c r="P158" s="395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90" t="s">
        <v>281</v>
      </c>
      <c r="B160" s="391"/>
      <c r="C160" s="391"/>
      <c r="D160" s="391"/>
      <c r="E160" s="391"/>
      <c r="F160" s="391"/>
      <c r="G160" s="391"/>
      <c r="H160" s="392"/>
      <c r="I160" s="338" t="s">
        <v>282</v>
      </c>
      <c r="J160" s="338"/>
      <c r="K160" s="338"/>
      <c r="L160" s="393" t="e">
        <f>#REF!</f>
        <v>#REF!</v>
      </c>
      <c r="M160" s="394"/>
      <c r="N160" s="394"/>
      <c r="O160" s="394"/>
      <c r="P160" s="395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96" t="s">
        <v>337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6"/>
      <c r="X1" s="396"/>
      <c r="Y1" s="396"/>
    </row>
    <row r="2" spans="1:25" ht="15.75" customHeight="1">
      <c r="A2" s="398" t="s">
        <v>288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398"/>
      <c r="W2" s="398"/>
      <c r="X2" s="398"/>
      <c r="Y2" s="398"/>
    </row>
    <row r="3" spans="1:25">
      <c r="A3" s="398"/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</row>
    <row r="4" spans="1:25" ht="39" customHeight="1">
      <c r="A4" s="373" t="s">
        <v>286</v>
      </c>
      <c r="B4" s="373"/>
      <c r="C4" s="373"/>
      <c r="D4" s="373"/>
      <c r="E4" s="373"/>
      <c r="F4" s="373"/>
      <c r="G4" s="373" t="s">
        <v>250</v>
      </c>
      <c r="H4" s="374" t="s">
        <v>250</v>
      </c>
      <c r="I4" s="374"/>
      <c r="J4" s="374"/>
      <c r="K4" s="403" t="e">
        <f>#REF!</f>
        <v>#REF!</v>
      </c>
      <c r="L4" s="404"/>
      <c r="M4" s="404"/>
      <c r="N4" s="404"/>
      <c r="O4" s="404"/>
      <c r="P4" s="405"/>
      <c r="Q4" s="231"/>
    </row>
    <row r="5" spans="1:25" ht="15.75" customHeight="1">
      <c r="A5" s="398" t="s">
        <v>289</v>
      </c>
      <c r="B5" s="398"/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8"/>
    </row>
    <row r="6" spans="1:25" ht="27.75" customHeight="1">
      <c r="A6" s="398"/>
      <c r="B6" s="398"/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8"/>
      <c r="O6" s="398"/>
      <c r="P6" s="398"/>
      <c r="Q6" s="398"/>
      <c r="R6" s="398"/>
      <c r="S6" s="398"/>
      <c r="T6" s="398"/>
      <c r="U6" s="398"/>
      <c r="V6" s="398"/>
      <c r="W6" s="398"/>
      <c r="X6" s="398"/>
      <c r="Y6" s="398"/>
    </row>
    <row r="7" spans="1:25" ht="42.75" customHeight="1">
      <c r="A7" s="397" t="s">
        <v>287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397"/>
      <c r="O7" s="397"/>
      <c r="P7" s="397"/>
      <c r="Q7" s="231"/>
    </row>
    <row r="8" spans="1:25">
      <c r="A8" s="379" t="s">
        <v>251</v>
      </c>
      <c r="B8" s="379"/>
      <c r="C8" s="379"/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</row>
    <row r="9" spans="1:25" ht="15.75" customHeight="1">
      <c r="A9" s="373" t="s">
        <v>252</v>
      </c>
      <c r="B9" s="373"/>
      <c r="C9" s="373"/>
      <c r="D9" s="373"/>
      <c r="E9" s="373"/>
      <c r="F9" s="373"/>
      <c r="G9" s="373"/>
      <c r="H9" s="374" t="s">
        <v>250</v>
      </c>
      <c r="I9" s="374"/>
      <c r="J9" s="374"/>
      <c r="K9" s="409" t="e">
        <f>#REF!</f>
        <v>#REF!</v>
      </c>
      <c r="L9" s="409"/>
      <c r="M9" s="409"/>
      <c r="N9" s="409"/>
      <c r="O9" s="409"/>
      <c r="P9" s="409"/>
      <c r="Q9" s="231"/>
    </row>
    <row r="10" spans="1:25">
      <c r="A10" s="373" t="s">
        <v>253</v>
      </c>
      <c r="B10" s="373"/>
      <c r="C10" s="373"/>
      <c r="D10" s="373"/>
      <c r="E10" s="373"/>
      <c r="F10" s="373"/>
      <c r="G10" s="373"/>
      <c r="H10" s="374" t="s">
        <v>250</v>
      </c>
      <c r="I10" s="374"/>
      <c r="J10" s="374"/>
      <c r="K10" s="409" t="e">
        <f>#REF!</f>
        <v>#REF!</v>
      </c>
      <c r="L10" s="409"/>
      <c r="M10" s="409"/>
      <c r="N10" s="409"/>
      <c r="O10" s="409"/>
      <c r="P10" s="409"/>
      <c r="Q10" s="231"/>
    </row>
    <row r="11" spans="1:25">
      <c r="A11" s="373" t="s">
        <v>254</v>
      </c>
      <c r="B11" s="373"/>
      <c r="C11" s="373"/>
      <c r="D11" s="373"/>
      <c r="E11" s="373"/>
      <c r="F11" s="373"/>
      <c r="G11" s="373"/>
      <c r="H11" s="374" t="s">
        <v>250</v>
      </c>
      <c r="I11" s="374"/>
      <c r="J11" s="374"/>
      <c r="K11" s="409" t="e">
        <f>#REF!</f>
        <v>#REF!</v>
      </c>
      <c r="L11" s="409"/>
      <c r="M11" s="409"/>
      <c r="N11" s="409"/>
      <c r="O11" s="409"/>
      <c r="P11" s="409"/>
      <c r="Q11" s="231"/>
    </row>
    <row r="12" spans="1:25">
      <c r="A12" s="379" t="s">
        <v>255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</row>
    <row r="13" spans="1:25">
      <c r="A13" s="373" t="s">
        <v>252</v>
      </c>
      <c r="B13" s="373"/>
      <c r="C13" s="373"/>
      <c r="D13" s="373"/>
      <c r="E13" s="373"/>
      <c r="F13" s="373"/>
      <c r="G13" s="373"/>
      <c r="H13" s="374" t="s">
        <v>250</v>
      </c>
      <c r="I13" s="374"/>
      <c r="J13" s="374"/>
      <c r="K13" s="406" t="e">
        <f>#REF!</f>
        <v>#REF!</v>
      </c>
      <c r="L13" s="407"/>
      <c r="M13" s="407"/>
      <c r="N13" s="407"/>
      <c r="O13" s="407"/>
      <c r="P13" s="408"/>
      <c r="Q13" s="231"/>
    </row>
    <row r="14" spans="1:25">
      <c r="A14" s="373" t="s">
        <v>256</v>
      </c>
      <c r="B14" s="373"/>
      <c r="C14" s="373"/>
      <c r="D14" s="373"/>
      <c r="E14" s="373"/>
      <c r="F14" s="373"/>
      <c r="G14" s="373"/>
      <c r="H14" s="374" t="s">
        <v>250</v>
      </c>
      <c r="I14" s="374"/>
      <c r="J14" s="374"/>
      <c r="K14" s="406" t="e">
        <f>#REF!</f>
        <v>#REF!</v>
      </c>
      <c r="L14" s="407"/>
      <c r="M14" s="407"/>
      <c r="N14" s="407"/>
      <c r="O14" s="407"/>
      <c r="P14" s="408"/>
      <c r="Q14" s="231"/>
    </row>
    <row r="15" spans="1:25">
      <c r="A15" s="382"/>
      <c r="B15" s="382"/>
      <c r="C15" s="382"/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231"/>
    </row>
    <row r="16" spans="1:25" ht="30" customHeight="1">
      <c r="A16" s="398" t="s">
        <v>291</v>
      </c>
      <c r="B16" s="398"/>
      <c r="C16" s="398"/>
      <c r="D16" s="398"/>
      <c r="E16" s="398"/>
      <c r="F16" s="398"/>
      <c r="G16" s="398"/>
      <c r="H16" s="398"/>
      <c r="I16" s="398"/>
      <c r="J16" s="398"/>
      <c r="K16" s="398"/>
      <c r="L16" s="398"/>
      <c r="M16" s="398"/>
      <c r="N16" s="398"/>
      <c r="O16" s="398"/>
      <c r="P16" s="398"/>
      <c r="Q16" s="398"/>
      <c r="R16" s="398"/>
      <c r="S16" s="398"/>
      <c r="T16" s="398"/>
      <c r="U16" s="398"/>
      <c r="V16" s="398"/>
      <c r="W16" s="398"/>
      <c r="X16" s="398"/>
      <c r="Y16" s="398"/>
    </row>
    <row r="17" spans="1:75" ht="45.75" customHeight="1">
      <c r="A17" s="383" t="s">
        <v>294</v>
      </c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5" t="s">
        <v>281</v>
      </c>
      <c r="B51" s="385"/>
      <c r="C51" s="385"/>
      <c r="D51" s="385"/>
      <c r="E51" s="385"/>
      <c r="F51" s="385"/>
      <c r="G51" s="385"/>
      <c r="H51" s="385"/>
      <c r="I51" s="338" t="s">
        <v>282</v>
      </c>
      <c r="J51" s="338"/>
      <c r="K51" s="338"/>
      <c r="L51" s="386" t="e">
        <f>#REF!</f>
        <v>#REF!</v>
      </c>
      <c r="M51" s="387"/>
      <c r="N51" s="387"/>
      <c r="O51" s="387"/>
      <c r="P51" s="388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98" t="s">
        <v>293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398"/>
      <c r="P53" s="398"/>
      <c r="Q53" s="398"/>
      <c r="R53" s="398"/>
      <c r="S53" s="398"/>
      <c r="T53" s="398"/>
      <c r="U53" s="398"/>
      <c r="V53" s="398"/>
      <c r="W53" s="398"/>
      <c r="X53" s="398"/>
      <c r="Y53" s="398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83" t="s">
        <v>295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W54" s="384"/>
      <c r="X54" s="384"/>
      <c r="Y54" s="384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9" t="s">
        <v>296</v>
      </c>
      <c r="B88" s="389"/>
      <c r="C88" s="389"/>
      <c r="D88" s="389"/>
      <c r="E88" s="389"/>
      <c r="F88" s="389"/>
      <c r="G88" s="389"/>
      <c r="H88" s="389"/>
      <c r="I88" s="389"/>
      <c r="J88" s="389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9" t="s">
        <v>297</v>
      </c>
      <c r="B122" s="389"/>
      <c r="C122" s="389"/>
      <c r="D122" s="389"/>
      <c r="E122" s="389"/>
      <c r="F122" s="389"/>
      <c r="G122" s="389"/>
      <c r="H122" s="389"/>
      <c r="I122" s="389"/>
      <c r="J122" s="389"/>
      <c r="K122" s="389"/>
      <c r="L122" s="389"/>
      <c r="M122" s="389"/>
      <c r="N122" s="389"/>
      <c r="O122" s="389"/>
      <c r="P122" s="389"/>
      <c r="Q122" s="389"/>
      <c r="R122" s="389"/>
      <c r="S122" s="389"/>
      <c r="T122" s="389"/>
      <c r="U122" s="389"/>
      <c r="V122" s="389"/>
      <c r="W122" s="389"/>
      <c r="X122" s="389"/>
      <c r="Y122" s="389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99"/>
      <c r="B156" s="399"/>
      <c r="C156" s="399"/>
      <c r="D156" s="399"/>
      <c r="E156" s="399"/>
      <c r="F156" s="399"/>
      <c r="G156" s="399"/>
      <c r="H156" s="399"/>
      <c r="I156" s="399"/>
      <c r="J156" s="399"/>
      <c r="K156" s="399"/>
      <c r="L156" s="399"/>
      <c r="M156" s="399"/>
      <c r="N156" s="399"/>
      <c r="O156" s="399"/>
      <c r="P156" s="399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400" t="s">
        <v>284</v>
      </c>
      <c r="B157" s="401"/>
      <c r="C157" s="401"/>
      <c r="D157" s="401"/>
      <c r="E157" s="401"/>
      <c r="F157" s="401"/>
      <c r="G157" s="401"/>
      <c r="H157" s="401"/>
      <c r="I157" s="401"/>
      <c r="J157" s="401"/>
      <c r="K157" s="402"/>
      <c r="L157" s="393" t="e">
        <f>#REF!</f>
        <v>#REF!</v>
      </c>
      <c r="M157" s="394"/>
      <c r="N157" s="394"/>
      <c r="O157" s="394"/>
      <c r="P157" s="395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400" t="s">
        <v>285</v>
      </c>
      <c r="B158" s="401"/>
      <c r="C158" s="401"/>
      <c r="D158" s="401"/>
      <c r="E158" s="401"/>
      <c r="F158" s="401"/>
      <c r="G158" s="401"/>
      <c r="H158" s="401"/>
      <c r="I158" s="401"/>
      <c r="J158" s="401"/>
      <c r="K158" s="402"/>
      <c r="L158" s="393" t="e">
        <f>#REF!</f>
        <v>#REF!</v>
      </c>
      <c r="M158" s="394"/>
      <c r="N158" s="394"/>
      <c r="O158" s="394"/>
      <c r="P158" s="395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90" t="s">
        <v>281</v>
      </c>
      <c r="B160" s="391"/>
      <c r="C160" s="391"/>
      <c r="D160" s="391"/>
      <c r="E160" s="391"/>
      <c r="F160" s="391"/>
      <c r="G160" s="391"/>
      <c r="H160" s="392"/>
      <c r="I160" s="338" t="s">
        <v>282</v>
      </c>
      <c r="J160" s="338"/>
      <c r="K160" s="338"/>
      <c r="L160" s="393" t="e">
        <f>#REF!</f>
        <v>#REF!</v>
      </c>
      <c r="M160" s="394"/>
      <c r="N160" s="394"/>
      <c r="O160" s="394"/>
      <c r="P160" s="395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13" t="s">
        <v>308</v>
      </c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</row>
    <row r="2" spans="1:75">
      <c r="A2" s="410"/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190"/>
    </row>
    <row r="3" spans="1:75" ht="30" customHeight="1">
      <c r="A3" s="427" t="s">
        <v>291</v>
      </c>
      <c r="B3" s="427"/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/>
      <c r="S3" s="427"/>
      <c r="T3" s="427"/>
      <c r="U3" s="427"/>
      <c r="V3" s="427"/>
      <c r="W3" s="427"/>
      <c r="X3" s="427"/>
      <c r="Y3" s="427"/>
    </row>
    <row r="4" spans="1:75" ht="45.75" customHeight="1">
      <c r="A4" s="411" t="s">
        <v>294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2"/>
      <c r="S4" s="412"/>
      <c r="T4" s="412"/>
      <c r="U4" s="412"/>
      <c r="V4" s="412"/>
      <c r="W4" s="412"/>
      <c r="X4" s="412"/>
      <c r="Y4" s="412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17" t="s">
        <v>281</v>
      </c>
      <c r="B38" s="417"/>
      <c r="C38" s="417"/>
      <c r="D38" s="417"/>
      <c r="E38" s="417"/>
      <c r="F38" s="417"/>
      <c r="G38" s="417"/>
      <c r="H38" s="417"/>
      <c r="I38" s="418" t="s">
        <v>282</v>
      </c>
      <c r="J38" s="418"/>
      <c r="K38" s="418"/>
      <c r="L38" s="419" t="e">
        <f>#REF!</f>
        <v>#REF!</v>
      </c>
      <c r="M38" s="420"/>
      <c r="N38" s="420"/>
      <c r="O38" s="420"/>
      <c r="P38" s="42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27" t="s">
        <v>293</v>
      </c>
      <c r="B40" s="427"/>
      <c r="C40" s="427"/>
      <c r="D40" s="427"/>
      <c r="E40" s="427"/>
      <c r="F40" s="427"/>
      <c r="G40" s="427"/>
      <c r="H40" s="427"/>
      <c r="I40" s="427"/>
      <c r="J40" s="427"/>
      <c r="K40" s="427"/>
      <c r="L40" s="427"/>
      <c r="M40" s="427"/>
      <c r="N40" s="427"/>
      <c r="O40" s="427"/>
      <c r="P40" s="427"/>
      <c r="Q40" s="427"/>
      <c r="R40" s="427"/>
      <c r="S40" s="427"/>
      <c r="T40" s="427"/>
      <c r="U40" s="427"/>
      <c r="V40" s="427"/>
      <c r="W40" s="427"/>
      <c r="X40" s="427"/>
      <c r="Y40" s="42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11" t="s">
        <v>295</v>
      </c>
      <c r="B41" s="412"/>
      <c r="C41" s="412"/>
      <c r="D41" s="412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412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22" t="s">
        <v>296</v>
      </c>
      <c r="B75" s="423"/>
      <c r="C75" s="423"/>
      <c r="D75" s="423"/>
      <c r="E75" s="423"/>
      <c r="F75" s="423"/>
      <c r="G75" s="423"/>
      <c r="H75" s="423"/>
      <c r="I75" s="423"/>
      <c r="J75" s="423"/>
      <c r="K75" s="423"/>
      <c r="L75" s="423"/>
      <c r="M75" s="423"/>
      <c r="N75" s="423"/>
      <c r="O75" s="423"/>
      <c r="P75" s="423"/>
      <c r="Q75" s="423"/>
      <c r="R75" s="423"/>
      <c r="S75" s="423"/>
      <c r="T75" s="423"/>
      <c r="U75" s="423"/>
      <c r="V75" s="423"/>
      <c r="W75" s="423"/>
      <c r="X75" s="423"/>
      <c r="Y75" s="423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22" t="s">
        <v>297</v>
      </c>
      <c r="B109" s="423"/>
      <c r="C109" s="423"/>
      <c r="D109" s="423"/>
      <c r="E109" s="423"/>
      <c r="F109" s="423"/>
      <c r="G109" s="423"/>
      <c r="H109" s="423"/>
      <c r="I109" s="423"/>
      <c r="J109" s="423"/>
      <c r="K109" s="423"/>
      <c r="L109" s="423"/>
      <c r="M109" s="423"/>
      <c r="N109" s="423"/>
      <c r="O109" s="423"/>
      <c r="P109" s="423"/>
      <c r="Q109" s="423"/>
      <c r="R109" s="423"/>
      <c r="S109" s="423"/>
      <c r="T109" s="423"/>
      <c r="U109" s="423"/>
      <c r="V109" s="423"/>
      <c r="W109" s="423"/>
      <c r="X109" s="423"/>
      <c r="Y109" s="423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8"/>
      <c r="B143" s="428"/>
      <c r="C143" s="428"/>
      <c r="D143" s="428"/>
      <c r="E143" s="428"/>
      <c r="F143" s="428"/>
      <c r="G143" s="428"/>
      <c r="H143" s="428"/>
      <c r="I143" s="428"/>
      <c r="J143" s="428"/>
      <c r="K143" s="428"/>
      <c r="L143" s="428"/>
      <c r="M143" s="428"/>
      <c r="N143" s="428"/>
      <c r="O143" s="428"/>
      <c r="P143" s="428"/>
      <c r="Q143" s="190"/>
    </row>
    <row r="144" spans="1:75" ht="47.25" customHeight="1">
      <c r="A144" s="429" t="s">
        <v>284</v>
      </c>
      <c r="B144" s="430"/>
      <c r="C144" s="430"/>
      <c r="D144" s="430"/>
      <c r="E144" s="430"/>
      <c r="F144" s="430"/>
      <c r="G144" s="430"/>
      <c r="H144" s="430"/>
      <c r="I144" s="430"/>
      <c r="J144" s="430"/>
      <c r="K144" s="431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9" t="s">
        <v>285</v>
      </c>
      <c r="B145" s="430"/>
      <c r="C145" s="430"/>
      <c r="D145" s="430"/>
      <c r="E145" s="430"/>
      <c r="F145" s="430"/>
      <c r="G145" s="430"/>
      <c r="H145" s="430"/>
      <c r="I145" s="430"/>
      <c r="J145" s="430"/>
      <c r="K145" s="431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24" t="s">
        <v>281</v>
      </c>
      <c r="B147" s="425"/>
      <c r="C147" s="425"/>
      <c r="D147" s="425"/>
      <c r="E147" s="425"/>
      <c r="F147" s="425"/>
      <c r="G147" s="425"/>
      <c r="H147" s="426"/>
      <c r="I147" s="418" t="s">
        <v>282</v>
      </c>
      <c r="J147" s="418"/>
      <c r="K147" s="418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96" t="s">
        <v>338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6"/>
      <c r="X1" s="396"/>
      <c r="Y1" s="396"/>
    </row>
    <row r="2" spans="1:75">
      <c r="A2" s="382"/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231"/>
    </row>
    <row r="3" spans="1:75" ht="30" customHeight="1">
      <c r="A3" s="398" t="s">
        <v>291</v>
      </c>
      <c r="B3" s="398"/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398"/>
      <c r="Q3" s="398"/>
      <c r="R3" s="398"/>
      <c r="S3" s="398"/>
      <c r="T3" s="398"/>
      <c r="U3" s="398"/>
      <c r="V3" s="398"/>
      <c r="W3" s="398"/>
      <c r="X3" s="398"/>
      <c r="Y3" s="398"/>
    </row>
    <row r="4" spans="1:75" ht="45.75" customHeight="1">
      <c r="A4" s="383" t="s">
        <v>294</v>
      </c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5" t="s">
        <v>281</v>
      </c>
      <c r="B38" s="385"/>
      <c r="C38" s="385"/>
      <c r="D38" s="385"/>
      <c r="E38" s="385"/>
      <c r="F38" s="385"/>
      <c r="G38" s="385"/>
      <c r="H38" s="385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98" t="s">
        <v>292</v>
      </c>
      <c r="B40" s="398"/>
      <c r="C40" s="398"/>
      <c r="D40" s="398"/>
      <c r="E40" s="398"/>
      <c r="F40" s="398"/>
      <c r="G40" s="398"/>
      <c r="H40" s="398"/>
      <c r="I40" s="398"/>
      <c r="J40" s="398"/>
      <c r="K40" s="398"/>
      <c r="L40" s="398"/>
      <c r="M40" s="398"/>
      <c r="N40" s="398"/>
      <c r="O40" s="398"/>
      <c r="P40" s="398"/>
      <c r="Q40" s="398"/>
      <c r="R40" s="398"/>
      <c r="S40" s="398"/>
      <c r="T40" s="398"/>
      <c r="U40" s="398"/>
      <c r="V40" s="398"/>
      <c r="W40" s="398"/>
      <c r="X40" s="398"/>
      <c r="Y40" s="398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83" t="s">
        <v>295</v>
      </c>
      <c r="B41" s="384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/>
      <c r="P41" s="384"/>
      <c r="Q41" s="384"/>
      <c r="R41" s="384"/>
      <c r="S41" s="384"/>
      <c r="T41" s="384"/>
      <c r="U41" s="384"/>
      <c r="V41" s="384"/>
      <c r="W41" s="384"/>
      <c r="X41" s="384"/>
      <c r="Y41" s="384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9" t="s">
        <v>283</v>
      </c>
      <c r="B109" s="389"/>
      <c r="C109" s="389"/>
      <c r="D109" s="389"/>
      <c r="E109" s="389"/>
      <c r="F109" s="389"/>
      <c r="G109" s="389"/>
      <c r="H109" s="389"/>
      <c r="I109" s="389"/>
      <c r="J109" s="389"/>
      <c r="K109" s="389"/>
      <c r="L109" s="389"/>
      <c r="M109" s="389"/>
      <c r="N109" s="389"/>
      <c r="O109" s="389"/>
      <c r="P109" s="389"/>
      <c r="Q109" s="389"/>
      <c r="R109" s="389"/>
      <c r="S109" s="389"/>
      <c r="T109" s="389"/>
      <c r="U109" s="389"/>
      <c r="V109" s="389"/>
      <c r="W109" s="389"/>
      <c r="X109" s="389"/>
      <c r="Y109" s="389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231"/>
    </row>
    <row r="144" spans="1:75" ht="47.25" customHeight="1">
      <c r="A144" s="400" t="s">
        <v>284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231"/>
    </row>
    <row r="145" spans="1:18" ht="48.75" customHeight="1">
      <c r="A145" s="400" t="s">
        <v>285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90" t="s">
        <v>281</v>
      </c>
      <c r="B147" s="391"/>
      <c r="C147" s="391"/>
      <c r="D147" s="391"/>
      <c r="E147" s="391"/>
      <c r="F147" s="391"/>
      <c r="G147" s="391"/>
      <c r="H147" s="392"/>
      <c r="I147" s="338" t="s">
        <v>282</v>
      </c>
      <c r="J147" s="338"/>
      <c r="K147" s="338"/>
      <c r="L147" s="393" t="e">
        <f>#REF!</f>
        <v>#REF!</v>
      </c>
      <c r="M147" s="394"/>
      <c r="N147" s="394"/>
      <c r="O147" s="394"/>
      <c r="P147" s="395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5" zoomScaleNormal="85" workbookViewId="0">
      <selection activeCell="N23" sqref="N23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76" t="s">
        <v>343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</row>
    <row r="2" spans="1:17" ht="33.75" customHeight="1">
      <c r="A2" s="478" t="s">
        <v>312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80"/>
    </row>
    <row r="3" spans="1:17" ht="15.75" customHeight="1">
      <c r="A3" s="481" t="s">
        <v>313</v>
      </c>
      <c r="B3" s="481"/>
      <c r="C3" s="481"/>
      <c r="D3" s="481"/>
      <c r="E3" s="481"/>
      <c r="F3" s="481"/>
      <c r="G3" s="481"/>
      <c r="H3" s="481" t="s">
        <v>314</v>
      </c>
      <c r="I3" s="481"/>
      <c r="J3" s="481"/>
      <c r="K3" s="482"/>
      <c r="L3" s="481"/>
      <c r="M3" s="481"/>
      <c r="N3" s="481"/>
      <c r="O3" s="481"/>
      <c r="P3" s="481"/>
      <c r="Q3" s="251"/>
    </row>
    <row r="4" spans="1:17">
      <c r="A4" s="481"/>
      <c r="B4" s="481"/>
      <c r="C4" s="481"/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251"/>
    </row>
    <row r="5" spans="1:17">
      <c r="A5" s="472" t="s">
        <v>315</v>
      </c>
      <c r="B5" s="473"/>
      <c r="C5" s="473"/>
      <c r="D5" s="473"/>
      <c r="E5" s="473"/>
      <c r="F5" s="473"/>
      <c r="G5" s="473"/>
      <c r="H5" s="473"/>
      <c r="I5" s="473"/>
      <c r="J5" s="473"/>
      <c r="K5" s="473"/>
      <c r="L5" s="473"/>
      <c r="M5" s="473"/>
      <c r="N5" s="473"/>
      <c r="O5" s="473"/>
      <c r="P5" s="474"/>
      <c r="Q5" s="251"/>
    </row>
    <row r="6" spans="1:17">
      <c r="A6" s="475"/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7"/>
      <c r="Q6" s="251"/>
    </row>
    <row r="7" spans="1:17">
      <c r="A7" s="443"/>
      <c r="B7" s="443"/>
      <c r="C7" s="443"/>
      <c r="D7" s="443"/>
      <c r="E7" s="443"/>
      <c r="F7" s="443"/>
      <c r="G7" s="443" t="s">
        <v>250</v>
      </c>
      <c r="H7" s="444" t="s">
        <v>250</v>
      </c>
      <c r="I7" s="444"/>
      <c r="J7" s="444"/>
      <c r="K7" s="403">
        <v>3258.81</v>
      </c>
      <c r="L7" s="404"/>
      <c r="M7" s="404"/>
      <c r="N7" s="404"/>
      <c r="O7" s="404"/>
      <c r="P7" s="405"/>
      <c r="Q7" s="251"/>
    </row>
    <row r="8" spans="1:17">
      <c r="A8" s="463" t="s">
        <v>316</v>
      </c>
      <c r="B8" s="464"/>
      <c r="C8" s="464"/>
      <c r="D8" s="464"/>
      <c r="E8" s="464"/>
      <c r="F8" s="464"/>
      <c r="G8" s="464"/>
      <c r="H8" s="464"/>
      <c r="I8" s="464"/>
      <c r="J8" s="464"/>
      <c r="K8" s="464"/>
      <c r="L8" s="464"/>
      <c r="M8" s="464"/>
      <c r="N8" s="464"/>
      <c r="O8" s="464"/>
      <c r="P8" s="465"/>
      <c r="Q8" s="251"/>
    </row>
    <row r="9" spans="1:17" ht="15.75" customHeight="1">
      <c r="A9" s="466" t="s">
        <v>252</v>
      </c>
      <c r="B9" s="467"/>
      <c r="C9" s="467"/>
      <c r="D9" s="467"/>
      <c r="E9" s="467"/>
      <c r="F9" s="467"/>
      <c r="G9" s="468"/>
      <c r="H9" s="469" t="s">
        <v>250</v>
      </c>
      <c r="I9" s="470"/>
      <c r="J9" s="471"/>
      <c r="K9" s="403">
        <v>1796.02</v>
      </c>
      <c r="L9" s="404"/>
      <c r="M9" s="404"/>
      <c r="N9" s="404"/>
      <c r="O9" s="404"/>
      <c r="P9" s="405"/>
    </row>
    <row r="10" spans="1:17">
      <c r="A10" s="443" t="s">
        <v>253</v>
      </c>
      <c r="B10" s="443"/>
      <c r="C10" s="443"/>
      <c r="D10" s="443"/>
      <c r="E10" s="443"/>
      <c r="F10" s="443"/>
      <c r="G10" s="443"/>
      <c r="H10" s="444" t="s">
        <v>250</v>
      </c>
      <c r="I10" s="444"/>
      <c r="J10" s="444"/>
      <c r="K10" s="403">
        <v>3133.81</v>
      </c>
      <c r="L10" s="404"/>
      <c r="M10" s="404"/>
      <c r="N10" s="404"/>
      <c r="O10" s="404"/>
      <c r="P10" s="405"/>
    </row>
    <row r="11" spans="1:17">
      <c r="A11" s="443" t="s">
        <v>254</v>
      </c>
      <c r="B11" s="443"/>
      <c r="C11" s="443"/>
      <c r="D11" s="443"/>
      <c r="E11" s="443"/>
      <c r="F11" s="443"/>
      <c r="G11" s="443"/>
      <c r="H11" s="444" t="s">
        <v>250</v>
      </c>
      <c r="I11" s="444"/>
      <c r="J11" s="444"/>
      <c r="K11" s="403">
        <v>11890.78</v>
      </c>
      <c r="L11" s="404"/>
      <c r="M11" s="404"/>
      <c r="N11" s="404"/>
      <c r="O11" s="404"/>
      <c r="P11" s="405"/>
    </row>
    <row r="12" spans="1:17">
      <c r="A12" s="449" t="s">
        <v>317</v>
      </c>
      <c r="B12" s="449"/>
      <c r="C12" s="449"/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  <c r="P12" s="449"/>
      <c r="Q12" s="251"/>
    </row>
    <row r="13" spans="1:17">
      <c r="A13" s="443" t="s">
        <v>252</v>
      </c>
      <c r="B13" s="443"/>
      <c r="C13" s="443"/>
      <c r="D13" s="443"/>
      <c r="E13" s="443"/>
      <c r="F13" s="443"/>
      <c r="G13" s="443"/>
      <c r="H13" s="444" t="s">
        <v>250</v>
      </c>
      <c r="I13" s="444"/>
      <c r="J13" s="444"/>
      <c r="K13" s="403">
        <v>1796.02</v>
      </c>
      <c r="L13" s="404"/>
      <c r="M13" s="404"/>
      <c r="N13" s="404"/>
      <c r="O13" s="404"/>
      <c r="P13" s="405"/>
      <c r="Q13" s="251"/>
    </row>
    <row r="14" spans="1:17">
      <c r="A14" s="443" t="s">
        <v>256</v>
      </c>
      <c r="B14" s="443"/>
      <c r="C14" s="443"/>
      <c r="D14" s="443"/>
      <c r="E14" s="443"/>
      <c r="F14" s="443"/>
      <c r="G14" s="443"/>
      <c r="H14" s="444" t="s">
        <v>250</v>
      </c>
      <c r="I14" s="444"/>
      <c r="J14" s="444"/>
      <c r="K14" s="403">
        <v>5868.99</v>
      </c>
      <c r="L14" s="404"/>
      <c r="M14" s="404"/>
      <c r="N14" s="404"/>
      <c r="O14" s="404"/>
      <c r="P14" s="405"/>
      <c r="Q14" s="251"/>
    </row>
    <row r="15" spans="1:17">
      <c r="Q15" s="251"/>
    </row>
    <row r="16" spans="1:17">
      <c r="A16" s="459" t="s">
        <v>319</v>
      </c>
      <c r="B16" s="459"/>
      <c r="C16" s="459"/>
      <c r="D16" s="459"/>
      <c r="E16" s="459"/>
      <c r="F16" s="459"/>
      <c r="G16" s="459"/>
      <c r="H16" s="459"/>
      <c r="I16" s="459"/>
      <c r="J16" s="459"/>
      <c r="K16" s="459"/>
      <c r="L16" s="459"/>
      <c r="M16" s="459"/>
      <c r="N16" s="459"/>
      <c r="O16" s="459"/>
      <c r="P16" s="459"/>
      <c r="Q16" s="251"/>
    </row>
    <row r="17" spans="1:25">
      <c r="A17" s="460" t="s">
        <v>339</v>
      </c>
      <c r="B17" s="460"/>
      <c r="C17" s="460"/>
      <c r="D17" s="460"/>
      <c r="E17" s="460"/>
      <c r="F17" s="460"/>
      <c r="G17" s="460"/>
      <c r="H17" s="460"/>
      <c r="I17" s="460"/>
      <c r="J17" s="460"/>
      <c r="K17" s="460"/>
      <c r="L17" s="460"/>
      <c r="M17" s="460"/>
      <c r="N17" s="460"/>
      <c r="O17" s="460"/>
      <c r="P17" s="460"/>
      <c r="Q17" s="251"/>
    </row>
    <row r="18" spans="1:25">
      <c r="A18" s="461" t="s">
        <v>320</v>
      </c>
      <c r="B18" s="462"/>
      <c r="C18" s="462"/>
      <c r="D18" s="462"/>
      <c r="E18" s="462"/>
      <c r="F18" s="462"/>
      <c r="G18" s="462"/>
      <c r="H18" s="462"/>
      <c r="I18" s="462"/>
      <c r="J18" s="462"/>
      <c r="K18" s="462"/>
      <c r="L18" s="462"/>
      <c r="M18" s="462"/>
      <c r="N18" s="462"/>
      <c r="O18" s="462"/>
      <c r="P18" s="462"/>
      <c r="Q18" s="462"/>
      <c r="R18" s="462"/>
      <c r="S18" s="462"/>
      <c r="T18" s="462"/>
      <c r="U18" s="462"/>
      <c r="V18" s="462"/>
      <c r="W18" s="462"/>
      <c r="X18" s="462"/>
      <c r="Y18" s="462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1868.73</v>
      </c>
      <c r="C20" s="226">
        <v>1838.1</v>
      </c>
      <c r="D20" s="226">
        <v>1894.12</v>
      </c>
      <c r="E20" s="226">
        <v>1972.09</v>
      </c>
      <c r="F20" s="226">
        <v>1952.56</v>
      </c>
      <c r="G20" s="226">
        <v>2031.25</v>
      </c>
      <c r="H20" s="226">
        <v>2090.6</v>
      </c>
      <c r="I20" s="226">
        <v>2244.41</v>
      </c>
      <c r="J20" s="226">
        <v>2403.69</v>
      </c>
      <c r="K20" s="226">
        <v>2404.7399999999998</v>
      </c>
      <c r="L20" s="226">
        <v>2406.11</v>
      </c>
      <c r="M20" s="226">
        <v>2405.8000000000002</v>
      </c>
      <c r="N20" s="226">
        <v>2410.35</v>
      </c>
      <c r="O20" s="226">
        <v>2373.5100000000002</v>
      </c>
      <c r="P20" s="226">
        <v>2388.7800000000002</v>
      </c>
      <c r="Q20" s="226">
        <v>2414.41</v>
      </c>
      <c r="R20" s="226">
        <v>2451.02</v>
      </c>
      <c r="S20" s="226">
        <v>2441.4899999999998</v>
      </c>
      <c r="T20" s="226">
        <v>2254.66</v>
      </c>
      <c r="U20" s="226">
        <v>2262.64</v>
      </c>
      <c r="V20" s="226">
        <v>2142.64</v>
      </c>
      <c r="W20" s="226">
        <v>2159.17</v>
      </c>
      <c r="X20" s="226">
        <v>1976.75</v>
      </c>
      <c r="Y20" s="226">
        <v>1926.08</v>
      </c>
    </row>
    <row r="21" spans="1:25">
      <c r="A21" s="229">
        <v>2</v>
      </c>
      <c r="B21" s="226">
        <v>1894.48</v>
      </c>
      <c r="C21" s="226">
        <v>1881.29</v>
      </c>
      <c r="D21" s="226">
        <v>1888.33</v>
      </c>
      <c r="E21" s="226">
        <v>1988.11</v>
      </c>
      <c r="F21" s="226">
        <v>1957.54</v>
      </c>
      <c r="G21" s="226">
        <v>2088.33</v>
      </c>
      <c r="H21" s="226">
        <v>2067.34</v>
      </c>
      <c r="I21" s="226">
        <v>2256.5</v>
      </c>
      <c r="J21" s="226">
        <v>2236.17</v>
      </c>
      <c r="K21" s="226">
        <v>2415.37</v>
      </c>
      <c r="L21" s="226">
        <v>2396.58</v>
      </c>
      <c r="M21" s="226">
        <v>2391.12</v>
      </c>
      <c r="N21" s="226">
        <v>2368.0500000000002</v>
      </c>
      <c r="O21" s="226">
        <v>2353.62</v>
      </c>
      <c r="P21" s="226">
        <v>2379.62</v>
      </c>
      <c r="Q21" s="226">
        <v>2398.81</v>
      </c>
      <c r="R21" s="226">
        <v>2411.73</v>
      </c>
      <c r="S21" s="226">
        <v>2417.02</v>
      </c>
      <c r="T21" s="226">
        <v>2248.92</v>
      </c>
      <c r="U21" s="226">
        <v>2259.86</v>
      </c>
      <c r="V21" s="226">
        <v>2156.4899999999998</v>
      </c>
      <c r="W21" s="226">
        <v>2170.02</v>
      </c>
      <c r="X21" s="226">
        <v>1926.51</v>
      </c>
      <c r="Y21" s="226">
        <v>1911.26</v>
      </c>
    </row>
    <row r="22" spans="1:25">
      <c r="A22" s="229">
        <v>3</v>
      </c>
      <c r="B22" s="226">
        <v>1574.69</v>
      </c>
      <c r="C22" s="226">
        <v>1570.68</v>
      </c>
      <c r="D22" s="226">
        <v>1601.23</v>
      </c>
      <c r="E22" s="226">
        <v>1632.6</v>
      </c>
      <c r="F22" s="226">
        <v>1608.77</v>
      </c>
      <c r="G22" s="226">
        <v>1593.29</v>
      </c>
      <c r="H22" s="226">
        <v>1644.48</v>
      </c>
      <c r="I22" s="226">
        <v>1706.78</v>
      </c>
      <c r="J22" s="226">
        <v>1795.83</v>
      </c>
      <c r="K22" s="226">
        <v>1805.99</v>
      </c>
      <c r="L22" s="226">
        <v>1805.68</v>
      </c>
      <c r="M22" s="226">
        <v>1805.3</v>
      </c>
      <c r="N22" s="226">
        <v>1788.83</v>
      </c>
      <c r="O22" s="226">
        <v>1792.37</v>
      </c>
      <c r="P22" s="226">
        <v>1726.68</v>
      </c>
      <c r="Q22" s="226">
        <v>1734.65</v>
      </c>
      <c r="R22" s="226">
        <v>1748.57</v>
      </c>
      <c r="S22" s="226">
        <v>1752.33</v>
      </c>
      <c r="T22" s="226">
        <v>1749.94</v>
      </c>
      <c r="U22" s="226">
        <v>1794</v>
      </c>
      <c r="V22" s="226">
        <v>1800.61</v>
      </c>
      <c r="W22" s="226">
        <v>1735.08</v>
      </c>
      <c r="X22" s="226">
        <v>1633.31</v>
      </c>
      <c r="Y22" s="226">
        <v>1591.97</v>
      </c>
    </row>
    <row r="23" spans="1:25">
      <c r="A23" s="229">
        <v>4</v>
      </c>
      <c r="B23" s="226">
        <v>1521.89</v>
      </c>
      <c r="C23" s="226">
        <v>1531.23</v>
      </c>
      <c r="D23" s="226">
        <v>1565.95</v>
      </c>
      <c r="E23" s="226">
        <v>1596.99</v>
      </c>
      <c r="F23" s="226">
        <v>1569.27</v>
      </c>
      <c r="G23" s="226">
        <v>1544.62</v>
      </c>
      <c r="H23" s="226">
        <v>1588.11</v>
      </c>
      <c r="I23" s="226">
        <v>1640.1</v>
      </c>
      <c r="J23" s="226">
        <v>1735.68</v>
      </c>
      <c r="K23" s="226">
        <v>1738.53</v>
      </c>
      <c r="L23" s="226">
        <v>1735.9</v>
      </c>
      <c r="M23" s="226">
        <v>1730.98</v>
      </c>
      <c r="N23" s="226">
        <v>1717.92</v>
      </c>
      <c r="O23" s="226">
        <v>1717.29</v>
      </c>
      <c r="P23" s="226">
        <v>1656.72</v>
      </c>
      <c r="Q23" s="226">
        <v>1668.46</v>
      </c>
      <c r="R23" s="226">
        <v>1711.48</v>
      </c>
      <c r="S23" s="226">
        <v>1712.24</v>
      </c>
      <c r="T23" s="226">
        <v>1725.76</v>
      </c>
      <c r="U23" s="226">
        <v>1738.21</v>
      </c>
      <c r="V23" s="226">
        <v>1745.35</v>
      </c>
      <c r="W23" s="226">
        <v>1672.48</v>
      </c>
      <c r="X23" s="226">
        <v>1585.03</v>
      </c>
      <c r="Y23" s="226">
        <v>1531.99</v>
      </c>
    </row>
    <row r="24" spans="1:25">
      <c r="A24" s="229">
        <v>5</v>
      </c>
      <c r="B24" s="226">
        <v>1549.99</v>
      </c>
      <c r="C24" s="226">
        <v>1551.9</v>
      </c>
      <c r="D24" s="226">
        <v>1572.52</v>
      </c>
      <c r="E24" s="226">
        <v>1551.91</v>
      </c>
      <c r="F24" s="226">
        <v>1476.01</v>
      </c>
      <c r="G24" s="226">
        <v>1524.21</v>
      </c>
      <c r="H24" s="226">
        <v>1554.42</v>
      </c>
      <c r="I24" s="226">
        <v>1640.94</v>
      </c>
      <c r="J24" s="226">
        <v>1668.45</v>
      </c>
      <c r="K24" s="226">
        <v>1670.02</v>
      </c>
      <c r="L24" s="226">
        <v>1667.22</v>
      </c>
      <c r="M24" s="226">
        <v>1664.92</v>
      </c>
      <c r="N24" s="226">
        <v>1652.62</v>
      </c>
      <c r="O24" s="226">
        <v>1656.57</v>
      </c>
      <c r="P24" s="226">
        <v>1668.16</v>
      </c>
      <c r="Q24" s="226">
        <v>1669.15</v>
      </c>
      <c r="R24" s="226">
        <v>1681.16</v>
      </c>
      <c r="S24" s="226">
        <v>1681.96</v>
      </c>
      <c r="T24" s="226">
        <v>1661.76</v>
      </c>
      <c r="U24" s="226">
        <v>1662.72</v>
      </c>
      <c r="V24" s="226">
        <v>1701.21</v>
      </c>
      <c r="W24" s="226">
        <v>1693.24</v>
      </c>
      <c r="X24" s="226">
        <v>1642.12</v>
      </c>
      <c r="Y24" s="226">
        <v>1600.92</v>
      </c>
    </row>
    <row r="25" spans="1:25">
      <c r="A25" s="229">
        <v>6</v>
      </c>
      <c r="B25" s="226">
        <v>1593.16</v>
      </c>
      <c r="C25" s="226">
        <v>1581.05</v>
      </c>
      <c r="D25" s="226">
        <v>1584.17</v>
      </c>
      <c r="E25" s="226">
        <v>1539.23</v>
      </c>
      <c r="F25" s="226">
        <v>1509.63</v>
      </c>
      <c r="G25" s="226">
        <v>1525.11</v>
      </c>
      <c r="H25" s="226">
        <v>1600.7</v>
      </c>
      <c r="I25" s="226">
        <v>1578.41</v>
      </c>
      <c r="J25" s="226">
        <v>1647.48</v>
      </c>
      <c r="K25" s="226">
        <v>1675.06</v>
      </c>
      <c r="L25" s="226">
        <v>1673.78</v>
      </c>
      <c r="M25" s="226">
        <v>1673.55</v>
      </c>
      <c r="N25" s="226">
        <v>1672.54</v>
      </c>
      <c r="O25" s="226">
        <v>1672.72</v>
      </c>
      <c r="P25" s="226">
        <v>1673.33</v>
      </c>
      <c r="Q25" s="226">
        <v>1677.31</v>
      </c>
      <c r="R25" s="226">
        <v>1685.8</v>
      </c>
      <c r="S25" s="226">
        <v>1680.97</v>
      </c>
      <c r="T25" s="226">
        <v>1679.33</v>
      </c>
      <c r="U25" s="226">
        <v>1697.3</v>
      </c>
      <c r="V25" s="226">
        <v>1727.45</v>
      </c>
      <c r="W25" s="226">
        <v>1678.75</v>
      </c>
      <c r="X25" s="226">
        <v>1632.85</v>
      </c>
      <c r="Y25" s="226">
        <v>1599.32</v>
      </c>
    </row>
    <row r="26" spans="1:25">
      <c r="A26" s="229">
        <v>7</v>
      </c>
      <c r="B26" s="226">
        <v>1597.23</v>
      </c>
      <c r="C26" s="226">
        <v>1600.6</v>
      </c>
      <c r="D26" s="226">
        <v>1551.81</v>
      </c>
      <c r="E26" s="226">
        <v>1447.84</v>
      </c>
      <c r="F26" s="226">
        <v>1458.72</v>
      </c>
      <c r="G26" s="226">
        <v>1501.66</v>
      </c>
      <c r="H26" s="226">
        <v>1501.33</v>
      </c>
      <c r="I26" s="226">
        <v>1532.54</v>
      </c>
      <c r="J26" s="226">
        <v>1597.66</v>
      </c>
      <c r="K26" s="226">
        <v>1614.24</v>
      </c>
      <c r="L26" s="226">
        <v>1612.37</v>
      </c>
      <c r="M26" s="226">
        <v>1579.21</v>
      </c>
      <c r="N26" s="226">
        <v>1581.48</v>
      </c>
      <c r="O26" s="226">
        <v>1578.04</v>
      </c>
      <c r="P26" s="226">
        <v>1580.62</v>
      </c>
      <c r="Q26" s="226">
        <v>1620.25</v>
      </c>
      <c r="R26" s="226">
        <v>1631.52</v>
      </c>
      <c r="S26" s="226">
        <v>1633.23</v>
      </c>
      <c r="T26" s="226">
        <v>1612.26</v>
      </c>
      <c r="U26" s="226">
        <v>1610.09</v>
      </c>
      <c r="V26" s="226">
        <v>1679.32</v>
      </c>
      <c r="W26" s="226">
        <v>1684.57</v>
      </c>
      <c r="X26" s="226">
        <v>1601.88</v>
      </c>
      <c r="Y26" s="226">
        <v>1606.61</v>
      </c>
    </row>
    <row r="27" spans="1:25">
      <c r="A27" s="229">
        <v>8</v>
      </c>
      <c r="B27" s="226">
        <v>1648.78</v>
      </c>
      <c r="C27" s="226">
        <v>1641.79</v>
      </c>
      <c r="D27" s="226">
        <v>1685.51</v>
      </c>
      <c r="E27" s="226">
        <v>1657.61</v>
      </c>
      <c r="F27" s="226">
        <v>1556.96</v>
      </c>
      <c r="G27" s="226">
        <v>1610.36</v>
      </c>
      <c r="H27" s="226">
        <v>1641.61</v>
      </c>
      <c r="I27" s="226">
        <v>1709.23</v>
      </c>
      <c r="J27" s="226">
        <v>1718.17</v>
      </c>
      <c r="K27" s="226">
        <v>1712.31</v>
      </c>
      <c r="L27" s="226">
        <v>1714.25</v>
      </c>
      <c r="M27" s="226">
        <v>1713.24</v>
      </c>
      <c r="N27" s="226">
        <v>1711.7</v>
      </c>
      <c r="O27" s="226">
        <v>1718.97</v>
      </c>
      <c r="P27" s="226">
        <v>1722.39</v>
      </c>
      <c r="Q27" s="226">
        <v>1725.85</v>
      </c>
      <c r="R27" s="226">
        <v>1736.17</v>
      </c>
      <c r="S27" s="226">
        <v>1737.77</v>
      </c>
      <c r="T27" s="226">
        <v>1744.22</v>
      </c>
      <c r="U27" s="226">
        <v>1766.87</v>
      </c>
      <c r="V27" s="226">
        <v>1798.33</v>
      </c>
      <c r="W27" s="226">
        <v>1729.33</v>
      </c>
      <c r="X27" s="226">
        <v>1680.05</v>
      </c>
      <c r="Y27" s="226">
        <v>1660.24</v>
      </c>
    </row>
    <row r="28" spans="1:25">
      <c r="A28" s="229">
        <v>9</v>
      </c>
      <c r="B28" s="226">
        <v>1649.71</v>
      </c>
      <c r="C28" s="226">
        <v>1641.22</v>
      </c>
      <c r="D28" s="226">
        <v>1764.98</v>
      </c>
      <c r="E28" s="226">
        <v>1701.95</v>
      </c>
      <c r="F28" s="226">
        <v>1540.64</v>
      </c>
      <c r="G28" s="226">
        <v>1629.72</v>
      </c>
      <c r="H28" s="226">
        <v>1704.3</v>
      </c>
      <c r="I28" s="226">
        <v>1801.22</v>
      </c>
      <c r="J28" s="226">
        <v>1842.05</v>
      </c>
      <c r="K28" s="226">
        <v>1842.36</v>
      </c>
      <c r="L28" s="226">
        <v>1840.32</v>
      </c>
      <c r="M28" s="226">
        <v>1843.64</v>
      </c>
      <c r="N28" s="226">
        <v>1839.76</v>
      </c>
      <c r="O28" s="226">
        <v>1837.85</v>
      </c>
      <c r="P28" s="226">
        <v>1842.22</v>
      </c>
      <c r="Q28" s="226">
        <v>1857.31</v>
      </c>
      <c r="R28" s="226">
        <v>1845.69</v>
      </c>
      <c r="S28" s="226">
        <v>1910.96</v>
      </c>
      <c r="T28" s="226">
        <v>1871.24</v>
      </c>
      <c r="U28" s="226">
        <v>1877.96</v>
      </c>
      <c r="V28" s="226">
        <v>1926.31</v>
      </c>
      <c r="W28" s="226">
        <v>1843.07</v>
      </c>
      <c r="X28" s="226">
        <v>1727.86</v>
      </c>
      <c r="Y28" s="226">
        <v>1714.82</v>
      </c>
    </row>
    <row r="29" spans="1:25">
      <c r="A29" s="229">
        <v>10</v>
      </c>
      <c r="B29" s="226">
        <v>1617.87</v>
      </c>
      <c r="C29" s="226">
        <v>1607.08</v>
      </c>
      <c r="D29" s="226">
        <v>1655.8</v>
      </c>
      <c r="E29" s="226">
        <v>1626.03</v>
      </c>
      <c r="F29" s="226">
        <v>1573.88</v>
      </c>
      <c r="G29" s="226">
        <v>1595.48</v>
      </c>
      <c r="H29" s="226">
        <v>1629.24</v>
      </c>
      <c r="I29" s="226">
        <v>1667.94</v>
      </c>
      <c r="J29" s="226">
        <v>1679.79</v>
      </c>
      <c r="K29" s="226">
        <v>1679.46</v>
      </c>
      <c r="L29" s="226">
        <v>1677.04</v>
      </c>
      <c r="M29" s="226">
        <v>1677.23</v>
      </c>
      <c r="N29" s="226">
        <v>1677.23</v>
      </c>
      <c r="O29" s="226">
        <v>1677.38</v>
      </c>
      <c r="P29" s="226">
        <v>1680.97</v>
      </c>
      <c r="Q29" s="226">
        <v>1691.09</v>
      </c>
      <c r="R29" s="226">
        <v>1694.18</v>
      </c>
      <c r="S29" s="226">
        <v>1766.72</v>
      </c>
      <c r="T29" s="226">
        <v>1681.41</v>
      </c>
      <c r="U29" s="226">
        <v>1743.87</v>
      </c>
      <c r="V29" s="226">
        <v>1786.66</v>
      </c>
      <c r="W29" s="226">
        <v>1692.58</v>
      </c>
      <c r="X29" s="226">
        <v>1651.41</v>
      </c>
      <c r="Y29" s="226">
        <v>1637.75</v>
      </c>
    </row>
    <row r="30" spans="1:25">
      <c r="A30" s="229">
        <v>11</v>
      </c>
      <c r="B30" s="226">
        <v>1658.89</v>
      </c>
      <c r="C30" s="226">
        <v>1632.87</v>
      </c>
      <c r="D30" s="226">
        <v>1691.69</v>
      </c>
      <c r="E30" s="226">
        <v>1664.34</v>
      </c>
      <c r="F30" s="226">
        <v>1624.4</v>
      </c>
      <c r="G30" s="226">
        <v>1698</v>
      </c>
      <c r="H30" s="226">
        <v>1758.05</v>
      </c>
      <c r="I30" s="226">
        <v>1820.29</v>
      </c>
      <c r="J30" s="226">
        <v>1840.24</v>
      </c>
      <c r="K30" s="226">
        <v>1879.62</v>
      </c>
      <c r="L30" s="226">
        <v>1812.78</v>
      </c>
      <c r="M30" s="226">
        <v>1815.41</v>
      </c>
      <c r="N30" s="226">
        <v>1809.55</v>
      </c>
      <c r="O30" s="226">
        <v>1847.76</v>
      </c>
      <c r="P30" s="226">
        <v>1854.43</v>
      </c>
      <c r="Q30" s="226">
        <v>1863.41</v>
      </c>
      <c r="R30" s="226">
        <v>1882.39</v>
      </c>
      <c r="S30" s="226">
        <v>1871.81</v>
      </c>
      <c r="T30" s="226">
        <v>1931.87</v>
      </c>
      <c r="U30" s="226">
        <v>1854.19</v>
      </c>
      <c r="V30" s="226">
        <v>1903.68</v>
      </c>
      <c r="W30" s="226">
        <v>1820.53</v>
      </c>
      <c r="X30" s="226">
        <v>1713.39</v>
      </c>
      <c r="Y30" s="226">
        <v>1683.41</v>
      </c>
    </row>
    <row r="31" spans="1:25">
      <c r="A31" s="229">
        <v>12</v>
      </c>
      <c r="B31" s="226">
        <v>1641.52</v>
      </c>
      <c r="C31" s="226">
        <v>1627.31</v>
      </c>
      <c r="D31" s="226">
        <v>1674.9</v>
      </c>
      <c r="E31" s="226">
        <v>1647.05</v>
      </c>
      <c r="F31" s="226">
        <v>1617.24</v>
      </c>
      <c r="G31" s="226">
        <v>1661.12</v>
      </c>
      <c r="H31" s="226">
        <v>1741.67</v>
      </c>
      <c r="I31" s="226">
        <v>1813.06</v>
      </c>
      <c r="J31" s="226">
        <v>1849.94</v>
      </c>
      <c r="K31" s="226">
        <v>1852.77</v>
      </c>
      <c r="L31" s="226">
        <v>1809.9</v>
      </c>
      <c r="M31" s="226">
        <v>1802.66</v>
      </c>
      <c r="N31" s="226">
        <v>1790.09</v>
      </c>
      <c r="O31" s="226">
        <v>1799.93</v>
      </c>
      <c r="P31" s="226">
        <v>1797.18</v>
      </c>
      <c r="Q31" s="226">
        <v>1798.86</v>
      </c>
      <c r="R31" s="226">
        <v>1829.7</v>
      </c>
      <c r="S31" s="226">
        <v>1838.95</v>
      </c>
      <c r="T31" s="226">
        <v>1904.24</v>
      </c>
      <c r="U31" s="226">
        <v>1835.95</v>
      </c>
      <c r="V31" s="226">
        <v>1866.42</v>
      </c>
      <c r="W31" s="226">
        <v>1773.23</v>
      </c>
      <c r="X31" s="226">
        <v>1712.24</v>
      </c>
      <c r="Y31" s="226">
        <v>1670.06</v>
      </c>
    </row>
    <row r="32" spans="1:25">
      <c r="A32" s="229">
        <v>13</v>
      </c>
      <c r="B32" s="226">
        <v>1690.34</v>
      </c>
      <c r="C32" s="226">
        <v>1664.36</v>
      </c>
      <c r="D32" s="226">
        <v>1686.55</v>
      </c>
      <c r="E32" s="226">
        <v>1610.75</v>
      </c>
      <c r="F32" s="226">
        <v>1587.49</v>
      </c>
      <c r="G32" s="226">
        <v>1665.94</v>
      </c>
      <c r="H32" s="226">
        <v>1706.12</v>
      </c>
      <c r="I32" s="226">
        <v>1759.04</v>
      </c>
      <c r="J32" s="226">
        <v>1786.84</v>
      </c>
      <c r="K32" s="226">
        <v>1800.53</v>
      </c>
      <c r="L32" s="226">
        <v>1794.62</v>
      </c>
      <c r="M32" s="226">
        <v>1793.41</v>
      </c>
      <c r="N32" s="226">
        <v>1768.32</v>
      </c>
      <c r="O32" s="226">
        <v>1801.36</v>
      </c>
      <c r="P32" s="226">
        <v>1804.98</v>
      </c>
      <c r="Q32" s="226">
        <v>1826.47</v>
      </c>
      <c r="R32" s="226">
        <v>1838.54</v>
      </c>
      <c r="S32" s="226">
        <v>1835.45</v>
      </c>
      <c r="T32" s="226">
        <v>1855.9</v>
      </c>
      <c r="U32" s="226">
        <v>1817.76</v>
      </c>
      <c r="V32" s="226">
        <v>1841.52</v>
      </c>
      <c r="W32" s="226">
        <v>1819.87</v>
      </c>
      <c r="X32" s="226">
        <v>1744.75</v>
      </c>
      <c r="Y32" s="226">
        <v>1688.51</v>
      </c>
    </row>
    <row r="33" spans="1:25">
      <c r="A33" s="229">
        <v>14</v>
      </c>
      <c r="B33" s="226">
        <v>1692.82</v>
      </c>
      <c r="C33" s="226">
        <v>1661.87</v>
      </c>
      <c r="D33" s="226">
        <v>1668.68</v>
      </c>
      <c r="E33" s="226">
        <v>1608.28</v>
      </c>
      <c r="F33" s="226">
        <v>1602.5</v>
      </c>
      <c r="G33" s="226">
        <v>1650.32</v>
      </c>
      <c r="H33" s="226">
        <v>1689.8</v>
      </c>
      <c r="I33" s="226">
        <v>1739.65</v>
      </c>
      <c r="J33" s="226">
        <v>1787.49</v>
      </c>
      <c r="K33" s="226">
        <v>1792.53</v>
      </c>
      <c r="L33" s="226">
        <v>1788.62</v>
      </c>
      <c r="M33" s="226">
        <v>1784.79</v>
      </c>
      <c r="N33" s="226">
        <v>1785.93</v>
      </c>
      <c r="O33" s="226">
        <v>1798.81</v>
      </c>
      <c r="P33" s="226">
        <v>1814.78</v>
      </c>
      <c r="Q33" s="226">
        <v>1850.56</v>
      </c>
      <c r="R33" s="226">
        <v>1874.41</v>
      </c>
      <c r="S33" s="226">
        <v>1813.21</v>
      </c>
      <c r="T33" s="226">
        <v>1841.1</v>
      </c>
      <c r="U33" s="226">
        <v>1839.83</v>
      </c>
      <c r="V33" s="226">
        <v>1866.56</v>
      </c>
      <c r="W33" s="226">
        <v>1823.88</v>
      </c>
      <c r="X33" s="226">
        <v>1683.85</v>
      </c>
      <c r="Y33" s="226">
        <v>1681.07</v>
      </c>
    </row>
    <row r="34" spans="1:25">
      <c r="A34" s="229">
        <v>15</v>
      </c>
      <c r="B34" s="226">
        <v>1659.7</v>
      </c>
      <c r="C34" s="226">
        <v>1588.87</v>
      </c>
      <c r="D34" s="226">
        <v>1603.4</v>
      </c>
      <c r="E34" s="226">
        <v>1541.86</v>
      </c>
      <c r="F34" s="226">
        <v>1493.09</v>
      </c>
      <c r="G34" s="226">
        <v>1653.61</v>
      </c>
      <c r="H34" s="226">
        <v>1737.44</v>
      </c>
      <c r="I34" s="226">
        <v>1817.08</v>
      </c>
      <c r="J34" s="226">
        <v>1841.17</v>
      </c>
      <c r="K34" s="226">
        <v>1843.87</v>
      </c>
      <c r="L34" s="226">
        <v>1764.13</v>
      </c>
      <c r="M34" s="226">
        <v>1763.87</v>
      </c>
      <c r="N34" s="226">
        <v>1757.98</v>
      </c>
      <c r="O34" s="226">
        <v>1799.25</v>
      </c>
      <c r="P34" s="226">
        <v>1804.11</v>
      </c>
      <c r="Q34" s="226">
        <v>1813.55</v>
      </c>
      <c r="R34" s="226">
        <v>1835.08</v>
      </c>
      <c r="S34" s="226">
        <v>1851.59</v>
      </c>
      <c r="T34" s="226">
        <v>1778.57</v>
      </c>
      <c r="U34" s="226">
        <v>1798.76</v>
      </c>
      <c r="V34" s="226">
        <v>1811.05</v>
      </c>
      <c r="W34" s="226">
        <v>1762.97</v>
      </c>
      <c r="X34" s="226">
        <v>1581.84</v>
      </c>
      <c r="Y34" s="226">
        <v>1560.07</v>
      </c>
    </row>
    <row r="35" spans="1:25">
      <c r="A35" s="229">
        <v>16</v>
      </c>
      <c r="B35" s="226">
        <v>1461.91</v>
      </c>
      <c r="C35" s="226">
        <v>1469.67</v>
      </c>
      <c r="D35" s="226">
        <v>1541.87</v>
      </c>
      <c r="E35" s="226">
        <v>1477.67</v>
      </c>
      <c r="F35" s="226">
        <v>1407.07</v>
      </c>
      <c r="G35" s="226">
        <v>1470.8</v>
      </c>
      <c r="H35" s="226">
        <v>1596.68</v>
      </c>
      <c r="I35" s="226">
        <v>1710.36</v>
      </c>
      <c r="J35" s="226">
        <v>1732.69</v>
      </c>
      <c r="K35" s="226">
        <v>1731.12</v>
      </c>
      <c r="L35" s="226">
        <v>1755.28</v>
      </c>
      <c r="M35" s="226">
        <v>1756.52</v>
      </c>
      <c r="N35" s="226">
        <v>1753.87</v>
      </c>
      <c r="O35" s="226">
        <v>1754.94</v>
      </c>
      <c r="P35" s="226">
        <v>1759.88</v>
      </c>
      <c r="Q35" s="226">
        <v>1763.57</v>
      </c>
      <c r="R35" s="226">
        <v>1763.45</v>
      </c>
      <c r="S35" s="226">
        <v>1763.61</v>
      </c>
      <c r="T35" s="226">
        <v>1802.81</v>
      </c>
      <c r="U35" s="226">
        <v>1752.17</v>
      </c>
      <c r="V35" s="226">
        <v>1752.41</v>
      </c>
      <c r="W35" s="226">
        <v>1633.74</v>
      </c>
      <c r="X35" s="226">
        <v>1492.45</v>
      </c>
      <c r="Y35" s="226">
        <v>1484.44</v>
      </c>
    </row>
    <row r="36" spans="1:25">
      <c r="A36" s="229">
        <v>17</v>
      </c>
      <c r="B36" s="226">
        <v>1445.74</v>
      </c>
      <c r="C36" s="226">
        <v>1430.25</v>
      </c>
      <c r="D36" s="226">
        <v>1525.94</v>
      </c>
      <c r="E36" s="226">
        <v>1404.81</v>
      </c>
      <c r="F36" s="226">
        <v>1414.61</v>
      </c>
      <c r="G36" s="226">
        <v>1493.71</v>
      </c>
      <c r="H36" s="226">
        <v>1721.32</v>
      </c>
      <c r="I36" s="226">
        <v>1860.75</v>
      </c>
      <c r="J36" s="226">
        <v>1857.47</v>
      </c>
      <c r="K36" s="226">
        <v>1856.36</v>
      </c>
      <c r="L36" s="226">
        <v>1858.17</v>
      </c>
      <c r="M36" s="226">
        <v>1857.14</v>
      </c>
      <c r="N36" s="226">
        <v>1862.27</v>
      </c>
      <c r="O36" s="226">
        <v>1856.34</v>
      </c>
      <c r="P36" s="226">
        <v>1879.06</v>
      </c>
      <c r="Q36" s="226">
        <v>1908</v>
      </c>
      <c r="R36" s="226">
        <v>1887.17</v>
      </c>
      <c r="S36" s="226">
        <v>1899.76</v>
      </c>
      <c r="T36" s="226">
        <v>1937.5</v>
      </c>
      <c r="U36" s="226">
        <v>1890.48</v>
      </c>
      <c r="V36" s="226">
        <v>1904.97</v>
      </c>
      <c r="W36" s="226">
        <v>1734.53</v>
      </c>
      <c r="X36" s="226">
        <v>1570.86</v>
      </c>
      <c r="Y36" s="226">
        <v>1510.86</v>
      </c>
    </row>
    <row r="37" spans="1:25">
      <c r="A37" s="229">
        <v>18</v>
      </c>
      <c r="B37" s="226">
        <v>1497.59</v>
      </c>
      <c r="C37" s="226">
        <v>1534.37</v>
      </c>
      <c r="D37" s="226">
        <v>1613.26</v>
      </c>
      <c r="E37" s="226">
        <v>1546.94</v>
      </c>
      <c r="F37" s="226">
        <v>1477.95</v>
      </c>
      <c r="G37" s="226">
        <v>1589.28</v>
      </c>
      <c r="H37" s="226">
        <v>1793.59</v>
      </c>
      <c r="I37" s="226">
        <v>1896.12</v>
      </c>
      <c r="J37" s="226">
        <v>1929.72</v>
      </c>
      <c r="K37" s="226">
        <v>1934.52</v>
      </c>
      <c r="L37" s="226">
        <v>1929.04</v>
      </c>
      <c r="M37" s="226">
        <v>1893.6</v>
      </c>
      <c r="N37" s="226">
        <v>1879.78</v>
      </c>
      <c r="O37" s="226">
        <v>1890.85</v>
      </c>
      <c r="P37" s="226">
        <v>1895.48</v>
      </c>
      <c r="Q37" s="226">
        <v>1914.26</v>
      </c>
      <c r="R37" s="226">
        <v>1937.92</v>
      </c>
      <c r="S37" s="226">
        <v>1946.32</v>
      </c>
      <c r="T37" s="226">
        <v>1969.31</v>
      </c>
      <c r="U37" s="226">
        <v>1886.12</v>
      </c>
      <c r="V37" s="226">
        <v>1937.85</v>
      </c>
      <c r="W37" s="226">
        <v>1882.19</v>
      </c>
      <c r="X37" s="226">
        <v>1622.47</v>
      </c>
      <c r="Y37" s="226">
        <v>1561.89</v>
      </c>
    </row>
    <row r="38" spans="1:25">
      <c r="A38" s="229">
        <v>19</v>
      </c>
      <c r="B38" s="226">
        <v>1532.82</v>
      </c>
      <c r="C38" s="226">
        <v>1558.84</v>
      </c>
      <c r="D38" s="226">
        <v>1628.75</v>
      </c>
      <c r="E38" s="226">
        <v>1570</v>
      </c>
      <c r="F38" s="226">
        <v>1500.14</v>
      </c>
      <c r="G38" s="226">
        <v>1603.27</v>
      </c>
      <c r="H38" s="226">
        <v>1776.25</v>
      </c>
      <c r="I38" s="226">
        <v>1868.97</v>
      </c>
      <c r="J38" s="226">
        <v>1908.71</v>
      </c>
      <c r="K38" s="226">
        <v>1904.59</v>
      </c>
      <c r="L38" s="226">
        <v>1897.16</v>
      </c>
      <c r="M38" s="226">
        <v>1904.31</v>
      </c>
      <c r="N38" s="226">
        <v>1857.52</v>
      </c>
      <c r="O38" s="226">
        <v>1857.78</v>
      </c>
      <c r="P38" s="226">
        <v>1871.81</v>
      </c>
      <c r="Q38" s="226">
        <v>1881.86</v>
      </c>
      <c r="R38" s="226">
        <v>1905.39</v>
      </c>
      <c r="S38" s="226">
        <v>1914.32</v>
      </c>
      <c r="T38" s="226">
        <v>1932.71</v>
      </c>
      <c r="U38" s="226">
        <v>1878.76</v>
      </c>
      <c r="V38" s="226">
        <v>1925.42</v>
      </c>
      <c r="W38" s="226">
        <v>1925.85</v>
      </c>
      <c r="X38" s="226">
        <v>1841.04</v>
      </c>
      <c r="Y38" s="226">
        <v>1626.7</v>
      </c>
    </row>
    <row r="39" spans="1:25">
      <c r="A39" s="229">
        <v>20</v>
      </c>
      <c r="B39" s="226">
        <v>1781.82</v>
      </c>
      <c r="C39" s="226">
        <v>1759.42</v>
      </c>
      <c r="D39" s="226">
        <v>1762.97</v>
      </c>
      <c r="E39" s="226">
        <v>1630.98</v>
      </c>
      <c r="F39" s="226">
        <v>1571.07</v>
      </c>
      <c r="G39" s="226">
        <v>1526.6</v>
      </c>
      <c r="H39" s="226">
        <v>1687.26</v>
      </c>
      <c r="I39" s="226">
        <v>1904.91</v>
      </c>
      <c r="J39" s="226">
        <v>1931.12</v>
      </c>
      <c r="K39" s="226">
        <v>1934.46</v>
      </c>
      <c r="L39" s="226">
        <v>1889.6</v>
      </c>
      <c r="M39" s="226">
        <v>1906.44</v>
      </c>
      <c r="N39" s="226">
        <v>1903.25</v>
      </c>
      <c r="O39" s="226">
        <v>1912.17</v>
      </c>
      <c r="P39" s="226">
        <v>1917.43</v>
      </c>
      <c r="Q39" s="226">
        <v>1934.6</v>
      </c>
      <c r="R39" s="226">
        <v>1945.98</v>
      </c>
      <c r="S39" s="226">
        <v>1935.99</v>
      </c>
      <c r="T39" s="226">
        <v>1975.18</v>
      </c>
      <c r="U39" s="226">
        <v>2027.21</v>
      </c>
      <c r="V39" s="226">
        <v>2045.94</v>
      </c>
      <c r="W39" s="226">
        <v>1986.41</v>
      </c>
      <c r="X39" s="226">
        <v>1758.94</v>
      </c>
      <c r="Y39" s="226">
        <v>1677.17</v>
      </c>
    </row>
    <row r="40" spans="1:25">
      <c r="A40" s="229">
        <v>21</v>
      </c>
      <c r="B40" s="226">
        <v>1650.31</v>
      </c>
      <c r="C40" s="226">
        <v>1640.46</v>
      </c>
      <c r="D40" s="226">
        <v>1658.88</v>
      </c>
      <c r="E40" s="226">
        <v>1524.19</v>
      </c>
      <c r="F40" s="226">
        <v>1471.66</v>
      </c>
      <c r="G40" s="226">
        <v>1423.03</v>
      </c>
      <c r="H40" s="226">
        <v>1531.66</v>
      </c>
      <c r="I40" s="226">
        <v>1646.75</v>
      </c>
      <c r="J40" s="226">
        <v>1784.77</v>
      </c>
      <c r="K40" s="226">
        <v>1866.13</v>
      </c>
      <c r="L40" s="226">
        <v>1832.87</v>
      </c>
      <c r="M40" s="226">
        <v>1847.48</v>
      </c>
      <c r="N40" s="226">
        <v>1851.95</v>
      </c>
      <c r="O40" s="226">
        <v>1893.81</v>
      </c>
      <c r="P40" s="226">
        <v>1921.69</v>
      </c>
      <c r="Q40" s="226">
        <v>1948.63</v>
      </c>
      <c r="R40" s="226">
        <v>1969.69</v>
      </c>
      <c r="S40" s="226">
        <v>1956.31</v>
      </c>
      <c r="T40" s="226">
        <v>1985.32</v>
      </c>
      <c r="U40" s="226">
        <v>2016.59</v>
      </c>
      <c r="V40" s="226">
        <v>2051.25</v>
      </c>
      <c r="W40" s="226">
        <v>1989.71</v>
      </c>
      <c r="X40" s="226">
        <v>1802.33</v>
      </c>
      <c r="Y40" s="226">
        <v>1699.98</v>
      </c>
    </row>
    <row r="41" spans="1:25">
      <c r="A41" s="229">
        <v>22</v>
      </c>
      <c r="B41" s="226">
        <v>1672.87</v>
      </c>
      <c r="C41" s="226">
        <v>1668.13</v>
      </c>
      <c r="D41" s="226">
        <v>1752.8</v>
      </c>
      <c r="E41" s="226">
        <v>1680.52</v>
      </c>
      <c r="F41" s="226">
        <v>1621.16</v>
      </c>
      <c r="G41" s="226">
        <v>1581.42</v>
      </c>
      <c r="H41" s="226">
        <v>1765.57</v>
      </c>
      <c r="I41" s="226">
        <v>1949.49</v>
      </c>
      <c r="J41" s="226">
        <v>1963.84</v>
      </c>
      <c r="K41" s="226">
        <v>1966.92</v>
      </c>
      <c r="L41" s="226">
        <v>1920.69</v>
      </c>
      <c r="M41" s="226">
        <v>1913.52</v>
      </c>
      <c r="N41" s="226">
        <v>1921.46</v>
      </c>
      <c r="O41" s="226">
        <v>1852.49</v>
      </c>
      <c r="P41" s="226">
        <v>1943.53</v>
      </c>
      <c r="Q41" s="226">
        <v>1955.95</v>
      </c>
      <c r="R41" s="226">
        <v>1975.47</v>
      </c>
      <c r="S41" s="226">
        <v>1989.52</v>
      </c>
      <c r="T41" s="226">
        <v>2013.39</v>
      </c>
      <c r="U41" s="226">
        <v>2034.36</v>
      </c>
      <c r="V41" s="226">
        <v>2064.73</v>
      </c>
      <c r="W41" s="226">
        <v>2012.7</v>
      </c>
      <c r="X41" s="226">
        <v>1756.35</v>
      </c>
      <c r="Y41" s="226">
        <v>1680.8</v>
      </c>
    </row>
    <row r="42" spans="1:25">
      <c r="A42" s="229">
        <v>23</v>
      </c>
      <c r="B42" s="226">
        <v>1647.26</v>
      </c>
      <c r="C42" s="226">
        <v>1645.91</v>
      </c>
      <c r="D42" s="226">
        <v>1738.74</v>
      </c>
      <c r="E42" s="226">
        <v>1680.52</v>
      </c>
      <c r="F42" s="226">
        <v>1630.38</v>
      </c>
      <c r="G42" s="226">
        <v>1619.9</v>
      </c>
      <c r="H42" s="226">
        <v>1813.17</v>
      </c>
      <c r="I42" s="226">
        <v>1990.93</v>
      </c>
      <c r="J42" s="226">
        <v>2018.48</v>
      </c>
      <c r="K42" s="226">
        <v>2008.51</v>
      </c>
      <c r="L42" s="226">
        <v>1965.92</v>
      </c>
      <c r="M42" s="226">
        <v>1960.88</v>
      </c>
      <c r="N42" s="226">
        <v>1956.62</v>
      </c>
      <c r="O42" s="226">
        <v>1962.13</v>
      </c>
      <c r="P42" s="226">
        <v>1951.13</v>
      </c>
      <c r="Q42" s="226">
        <v>1966.31</v>
      </c>
      <c r="R42" s="226">
        <v>2013.39</v>
      </c>
      <c r="S42" s="226">
        <v>2042.05</v>
      </c>
      <c r="T42" s="226">
        <v>2064.27</v>
      </c>
      <c r="U42" s="226">
        <v>2039.2</v>
      </c>
      <c r="V42" s="226">
        <v>2060.1799999999998</v>
      </c>
      <c r="W42" s="226">
        <v>2029.56</v>
      </c>
      <c r="X42" s="226">
        <v>1741.3</v>
      </c>
      <c r="Y42" s="226">
        <v>1671.33</v>
      </c>
    </row>
    <row r="43" spans="1:25">
      <c r="A43" s="229">
        <v>24</v>
      </c>
      <c r="B43" s="226">
        <v>1763.87</v>
      </c>
      <c r="C43" s="226">
        <v>1761.34</v>
      </c>
      <c r="D43" s="226">
        <v>1954.01</v>
      </c>
      <c r="E43" s="226">
        <v>1803.35</v>
      </c>
      <c r="F43" s="226">
        <v>1774.13</v>
      </c>
      <c r="G43" s="226">
        <v>1734.29</v>
      </c>
      <c r="H43" s="226">
        <v>1877.83</v>
      </c>
      <c r="I43" s="226">
        <v>2100.16</v>
      </c>
      <c r="J43" s="226">
        <v>2137.33</v>
      </c>
      <c r="K43" s="226">
        <v>2142.0700000000002</v>
      </c>
      <c r="L43" s="226">
        <v>2100.4499999999998</v>
      </c>
      <c r="M43" s="226">
        <v>2103</v>
      </c>
      <c r="N43" s="226">
        <v>2078.4899999999998</v>
      </c>
      <c r="O43" s="226">
        <v>2011.12</v>
      </c>
      <c r="P43" s="226">
        <v>1976.04</v>
      </c>
      <c r="Q43" s="226">
        <v>2140.4299999999998</v>
      </c>
      <c r="R43" s="226">
        <v>2142.33</v>
      </c>
      <c r="S43" s="226">
        <v>2130.25</v>
      </c>
      <c r="T43" s="226">
        <v>2167.08</v>
      </c>
      <c r="U43" s="226">
        <v>2231.0500000000002</v>
      </c>
      <c r="V43" s="226">
        <v>2205.7199999999998</v>
      </c>
      <c r="W43" s="226">
        <v>2098.4499999999998</v>
      </c>
      <c r="X43" s="226">
        <v>1807.81</v>
      </c>
      <c r="Y43" s="226">
        <v>1733.07</v>
      </c>
    </row>
    <row r="44" spans="1:25">
      <c r="A44" s="229">
        <v>25</v>
      </c>
      <c r="B44" s="226">
        <v>1682.83</v>
      </c>
      <c r="C44" s="226">
        <v>1692.99</v>
      </c>
      <c r="D44" s="226">
        <v>1810.06</v>
      </c>
      <c r="E44" s="226">
        <v>1755.09</v>
      </c>
      <c r="F44" s="226">
        <v>1686.16</v>
      </c>
      <c r="G44" s="226">
        <v>1639.87</v>
      </c>
      <c r="H44" s="226">
        <v>1748.23</v>
      </c>
      <c r="I44" s="226">
        <v>2028.92</v>
      </c>
      <c r="J44" s="226">
        <v>2111.84</v>
      </c>
      <c r="K44" s="226">
        <v>2130.6799999999998</v>
      </c>
      <c r="L44" s="226">
        <v>1900.3</v>
      </c>
      <c r="M44" s="226">
        <v>1798.36</v>
      </c>
      <c r="N44" s="226">
        <v>1969.92</v>
      </c>
      <c r="O44" s="226">
        <v>1964.33</v>
      </c>
      <c r="P44" s="226">
        <v>1963.65</v>
      </c>
      <c r="Q44" s="226">
        <v>2126.75</v>
      </c>
      <c r="R44" s="226">
        <v>2140.66</v>
      </c>
      <c r="S44" s="226">
        <v>2150.27</v>
      </c>
      <c r="T44" s="226">
        <v>2183.12</v>
      </c>
      <c r="U44" s="226">
        <v>2240.3200000000002</v>
      </c>
      <c r="V44" s="226">
        <v>2241.27</v>
      </c>
      <c r="W44" s="226">
        <v>2150.04</v>
      </c>
      <c r="X44" s="226">
        <v>1813.19</v>
      </c>
      <c r="Y44" s="226">
        <v>1740.45</v>
      </c>
    </row>
    <row r="45" spans="1:25">
      <c r="A45" s="229">
        <v>26</v>
      </c>
      <c r="B45" s="226">
        <v>1695.69</v>
      </c>
      <c r="C45" s="226">
        <v>1699.78</v>
      </c>
      <c r="D45" s="226">
        <v>1806.1</v>
      </c>
      <c r="E45" s="226">
        <v>1760.14</v>
      </c>
      <c r="F45" s="226">
        <v>1671.76</v>
      </c>
      <c r="G45" s="226">
        <v>1635.96</v>
      </c>
      <c r="H45" s="226">
        <v>1772.81</v>
      </c>
      <c r="I45" s="226">
        <v>1961</v>
      </c>
      <c r="J45" s="226">
        <v>1998.2</v>
      </c>
      <c r="K45" s="226">
        <v>2009.81</v>
      </c>
      <c r="L45" s="226">
        <v>1953.12</v>
      </c>
      <c r="M45" s="226">
        <v>1951.88</v>
      </c>
      <c r="N45" s="226">
        <v>1950.25</v>
      </c>
      <c r="O45" s="226">
        <v>1968.84</v>
      </c>
      <c r="P45" s="226">
        <v>1992.38</v>
      </c>
      <c r="Q45" s="226">
        <v>2025.51</v>
      </c>
      <c r="R45" s="226">
        <v>1982.15</v>
      </c>
      <c r="S45" s="226">
        <v>2003.5</v>
      </c>
      <c r="T45" s="226">
        <v>2090.35</v>
      </c>
      <c r="U45" s="226">
        <v>2145</v>
      </c>
      <c r="V45" s="226">
        <v>2094.69</v>
      </c>
      <c r="W45" s="226">
        <v>2064.71</v>
      </c>
      <c r="X45" s="226">
        <v>1908.27</v>
      </c>
      <c r="Y45" s="226">
        <v>1773.31</v>
      </c>
    </row>
    <row r="46" spans="1:25">
      <c r="A46" s="229">
        <v>27</v>
      </c>
      <c r="B46" s="226">
        <v>1697.62</v>
      </c>
      <c r="C46" s="226">
        <v>1674.88</v>
      </c>
      <c r="D46" s="226">
        <v>1796.83</v>
      </c>
      <c r="E46" s="226">
        <v>1640.94</v>
      </c>
      <c r="F46" s="226">
        <v>1585.45</v>
      </c>
      <c r="G46" s="226">
        <v>1501.76</v>
      </c>
      <c r="H46" s="226">
        <v>1575.1</v>
      </c>
      <c r="I46" s="226">
        <v>1714.41</v>
      </c>
      <c r="J46" s="226">
        <v>1911.37</v>
      </c>
      <c r="K46" s="226">
        <v>1917.15</v>
      </c>
      <c r="L46" s="226">
        <v>1904.51</v>
      </c>
      <c r="M46" s="226">
        <v>1908.31</v>
      </c>
      <c r="N46" s="226">
        <v>1886.69</v>
      </c>
      <c r="O46" s="226">
        <v>1910.74</v>
      </c>
      <c r="P46" s="226">
        <v>1933.9</v>
      </c>
      <c r="Q46" s="226">
        <v>1956.55</v>
      </c>
      <c r="R46" s="226">
        <v>1990.68</v>
      </c>
      <c r="S46" s="226">
        <v>1976.83</v>
      </c>
      <c r="T46" s="226">
        <v>2026.83</v>
      </c>
      <c r="U46" s="226">
        <v>2063.56</v>
      </c>
      <c r="V46" s="226">
        <v>2077.9299999999998</v>
      </c>
      <c r="W46" s="226">
        <v>2000.12</v>
      </c>
      <c r="X46" s="226">
        <v>1833.85</v>
      </c>
      <c r="Y46" s="226">
        <v>1741.59</v>
      </c>
    </row>
    <row r="47" spans="1:25">
      <c r="A47" s="229">
        <v>28</v>
      </c>
      <c r="B47" s="226">
        <v>1675.19</v>
      </c>
      <c r="C47" s="226">
        <v>1665.04</v>
      </c>
      <c r="D47" s="226">
        <v>1660.55</v>
      </c>
      <c r="E47" s="226">
        <v>1612.87</v>
      </c>
      <c r="F47" s="226">
        <v>1577.63</v>
      </c>
      <c r="G47" s="226">
        <v>1533.4</v>
      </c>
      <c r="H47" s="226">
        <v>1603.25</v>
      </c>
      <c r="I47" s="226">
        <v>1643.67</v>
      </c>
      <c r="J47" s="226">
        <v>1684.09</v>
      </c>
      <c r="K47" s="226">
        <v>1717.84</v>
      </c>
      <c r="L47" s="226">
        <v>1693.6</v>
      </c>
      <c r="M47" s="226">
        <v>1694.54</v>
      </c>
      <c r="N47" s="226">
        <v>1697.06</v>
      </c>
      <c r="O47" s="226">
        <v>1710.2</v>
      </c>
      <c r="P47" s="226">
        <v>1739.67</v>
      </c>
      <c r="Q47" s="226">
        <v>1770.96</v>
      </c>
      <c r="R47" s="226">
        <v>1755.19</v>
      </c>
      <c r="S47" s="226">
        <v>1729.71</v>
      </c>
      <c r="T47" s="226">
        <v>1906.25</v>
      </c>
      <c r="U47" s="226">
        <v>1882.48</v>
      </c>
      <c r="V47" s="226">
        <v>1895.74</v>
      </c>
      <c r="W47" s="226">
        <v>1812.93</v>
      </c>
      <c r="X47" s="226">
        <v>1728.13</v>
      </c>
      <c r="Y47" s="226">
        <v>1672.85</v>
      </c>
    </row>
    <row r="48" spans="1:25">
      <c r="A48" s="229">
        <v>29</v>
      </c>
      <c r="B48" s="226">
        <v>1542.49</v>
      </c>
      <c r="C48" s="226">
        <v>1522.75</v>
      </c>
      <c r="D48" s="226">
        <v>1579.9</v>
      </c>
      <c r="E48" s="226">
        <v>1542.48</v>
      </c>
      <c r="F48" s="226">
        <v>1533.94</v>
      </c>
      <c r="G48" s="226">
        <v>1610.48</v>
      </c>
      <c r="H48" s="226">
        <v>1681.3</v>
      </c>
      <c r="I48" s="226">
        <v>1724.75</v>
      </c>
      <c r="J48" s="226">
        <v>1769.73</v>
      </c>
      <c r="K48" s="226">
        <v>1764.03</v>
      </c>
      <c r="L48" s="226">
        <v>1753.44</v>
      </c>
      <c r="M48" s="226">
        <v>1748.04</v>
      </c>
      <c r="N48" s="226">
        <v>1733.48</v>
      </c>
      <c r="O48" s="226">
        <v>1736.6</v>
      </c>
      <c r="P48" s="226">
        <v>1745.21</v>
      </c>
      <c r="Q48" s="226">
        <v>1750.96</v>
      </c>
      <c r="R48" s="226">
        <v>1730.72</v>
      </c>
      <c r="S48" s="226">
        <v>1734.82</v>
      </c>
      <c r="T48" s="226">
        <v>1755.48</v>
      </c>
      <c r="U48" s="226">
        <v>1697.07</v>
      </c>
      <c r="V48" s="226">
        <v>1694.26</v>
      </c>
      <c r="W48" s="226">
        <v>1626.37</v>
      </c>
      <c r="X48" s="226">
        <v>1612.82</v>
      </c>
      <c r="Y48" s="226">
        <v>1582.07</v>
      </c>
    </row>
    <row r="49" spans="1:25">
      <c r="A49" s="229">
        <v>30</v>
      </c>
      <c r="B49" s="226">
        <v>1610.72</v>
      </c>
      <c r="C49" s="226">
        <v>1582.68</v>
      </c>
      <c r="D49" s="226">
        <v>1651.38</v>
      </c>
      <c r="E49" s="226">
        <v>1550.91</v>
      </c>
      <c r="F49" s="226">
        <v>1696.8</v>
      </c>
      <c r="G49" s="226">
        <v>1796.86</v>
      </c>
      <c r="H49" s="226">
        <v>1923.22</v>
      </c>
      <c r="I49" s="226">
        <v>1964.41</v>
      </c>
      <c r="J49" s="226">
        <v>2107.4299999999998</v>
      </c>
      <c r="K49" s="226">
        <v>2110.59</v>
      </c>
      <c r="L49" s="226">
        <v>2107.0300000000002</v>
      </c>
      <c r="M49" s="226">
        <v>2106.81</v>
      </c>
      <c r="N49" s="226">
        <v>2096.3000000000002</v>
      </c>
      <c r="O49" s="226">
        <v>2086.06</v>
      </c>
      <c r="P49" s="226">
        <v>2103.8000000000002</v>
      </c>
      <c r="Q49" s="226">
        <v>2115.17</v>
      </c>
      <c r="R49" s="226">
        <v>2127.19</v>
      </c>
      <c r="S49" s="226">
        <v>2129.9899999999998</v>
      </c>
      <c r="T49" s="226">
        <v>1990.69</v>
      </c>
      <c r="U49" s="226">
        <v>1962.88</v>
      </c>
      <c r="V49" s="226">
        <v>1895.05</v>
      </c>
      <c r="W49" s="226">
        <v>1666.37</v>
      </c>
      <c r="X49" s="226">
        <v>1571.33</v>
      </c>
      <c r="Y49" s="226">
        <v>1660.41</v>
      </c>
    </row>
    <row r="50" spans="1:25">
      <c r="A50" s="229">
        <v>31</v>
      </c>
      <c r="B50" s="226">
        <v>0</v>
      </c>
      <c r="C50" s="226">
        <v>0</v>
      </c>
      <c r="D50" s="226">
        <v>0</v>
      </c>
      <c r="E50" s="226">
        <v>0</v>
      </c>
      <c r="F50" s="226">
        <v>0</v>
      </c>
      <c r="G50" s="226">
        <v>0</v>
      </c>
      <c r="H50" s="226">
        <v>0</v>
      </c>
      <c r="I50" s="226">
        <v>0</v>
      </c>
      <c r="J50" s="226">
        <v>0</v>
      </c>
      <c r="K50" s="226">
        <v>0</v>
      </c>
      <c r="L50" s="226">
        <v>0</v>
      </c>
      <c r="M50" s="226">
        <v>0</v>
      </c>
      <c r="N50" s="226">
        <v>0</v>
      </c>
      <c r="O50" s="226">
        <v>0</v>
      </c>
      <c r="P50" s="226">
        <v>0</v>
      </c>
      <c r="Q50" s="226">
        <v>0</v>
      </c>
      <c r="R50" s="226">
        <v>0</v>
      </c>
      <c r="S50" s="226">
        <v>0</v>
      </c>
      <c r="T50" s="226">
        <v>0</v>
      </c>
      <c r="U50" s="226">
        <v>0</v>
      </c>
      <c r="V50" s="226">
        <v>0</v>
      </c>
      <c r="W50" s="226">
        <v>0</v>
      </c>
      <c r="X50" s="226">
        <v>0</v>
      </c>
      <c r="Y50" s="226">
        <v>0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1" t="s">
        <v>321</v>
      </c>
      <c r="B52" s="462"/>
      <c r="C52" s="462"/>
      <c r="D52" s="462"/>
      <c r="E52" s="462"/>
      <c r="F52" s="462"/>
      <c r="G52" s="462"/>
      <c r="H52" s="462"/>
      <c r="I52" s="462"/>
      <c r="J52" s="462"/>
      <c r="K52" s="462"/>
      <c r="L52" s="462"/>
      <c r="M52" s="462"/>
      <c r="N52" s="462"/>
      <c r="O52" s="462"/>
      <c r="P52" s="462"/>
      <c r="Q52" s="462"/>
      <c r="R52" s="462"/>
      <c r="S52" s="462"/>
      <c r="T52" s="462"/>
      <c r="U52" s="462"/>
      <c r="V52" s="462"/>
      <c r="W52" s="462"/>
      <c r="X52" s="462"/>
      <c r="Y52" s="462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1906</v>
      </c>
      <c r="C54" s="226">
        <v>1875.37</v>
      </c>
      <c r="D54" s="226">
        <v>1931.39</v>
      </c>
      <c r="E54" s="226">
        <v>2009.36</v>
      </c>
      <c r="F54" s="226">
        <v>1989.83</v>
      </c>
      <c r="G54" s="226">
        <v>2068.52</v>
      </c>
      <c r="H54" s="226">
        <v>2127.87</v>
      </c>
      <c r="I54" s="226">
        <v>2281.6799999999998</v>
      </c>
      <c r="J54" s="226">
        <v>2440.96</v>
      </c>
      <c r="K54" s="226">
        <v>2442.0100000000002</v>
      </c>
      <c r="L54" s="226">
        <v>2443.38</v>
      </c>
      <c r="M54" s="226">
        <v>2443.0700000000002</v>
      </c>
      <c r="N54" s="226">
        <v>2447.62</v>
      </c>
      <c r="O54" s="226">
        <v>2410.7800000000002</v>
      </c>
      <c r="P54" s="226">
        <v>2426.0500000000002</v>
      </c>
      <c r="Q54" s="226">
        <v>2451.6799999999998</v>
      </c>
      <c r="R54" s="226">
        <v>2488.29</v>
      </c>
      <c r="S54" s="226">
        <v>2478.7600000000002</v>
      </c>
      <c r="T54" s="226">
        <v>2291.9299999999998</v>
      </c>
      <c r="U54" s="226">
        <v>2299.91</v>
      </c>
      <c r="V54" s="226">
        <v>2179.91</v>
      </c>
      <c r="W54" s="226">
        <v>2196.44</v>
      </c>
      <c r="X54" s="226">
        <v>2014.02</v>
      </c>
      <c r="Y54" s="226">
        <v>1963.35</v>
      </c>
    </row>
    <row r="55" spans="1:25">
      <c r="A55" s="229">
        <v>2</v>
      </c>
      <c r="B55" s="226">
        <v>1931.75</v>
      </c>
      <c r="C55" s="226">
        <v>1918.56</v>
      </c>
      <c r="D55" s="226">
        <v>1925.6</v>
      </c>
      <c r="E55" s="226">
        <v>2025.38</v>
      </c>
      <c r="F55" s="226">
        <v>1994.81</v>
      </c>
      <c r="G55" s="226">
        <v>2125.6</v>
      </c>
      <c r="H55" s="226">
        <v>2104.61</v>
      </c>
      <c r="I55" s="226">
        <v>2293.77</v>
      </c>
      <c r="J55" s="226">
        <v>2273.44</v>
      </c>
      <c r="K55" s="226">
        <v>2452.64</v>
      </c>
      <c r="L55" s="226">
        <v>2433.85</v>
      </c>
      <c r="M55" s="226">
        <v>2428.39</v>
      </c>
      <c r="N55" s="226">
        <v>2405.3200000000002</v>
      </c>
      <c r="O55" s="226">
        <v>2390.89</v>
      </c>
      <c r="P55" s="226">
        <v>2416.89</v>
      </c>
      <c r="Q55" s="226">
        <v>2436.08</v>
      </c>
      <c r="R55" s="226">
        <v>2449</v>
      </c>
      <c r="S55" s="226">
        <v>2454.29</v>
      </c>
      <c r="T55" s="226">
        <v>2286.19</v>
      </c>
      <c r="U55" s="226">
        <v>2297.13</v>
      </c>
      <c r="V55" s="226">
        <v>2193.7600000000002</v>
      </c>
      <c r="W55" s="226">
        <v>2207.29</v>
      </c>
      <c r="X55" s="226">
        <v>1963.78</v>
      </c>
      <c r="Y55" s="226">
        <v>1948.53</v>
      </c>
    </row>
    <row r="56" spans="1:25">
      <c r="A56" s="229">
        <v>3</v>
      </c>
      <c r="B56" s="226">
        <v>1611.96</v>
      </c>
      <c r="C56" s="226">
        <v>1607.95</v>
      </c>
      <c r="D56" s="226">
        <v>1638.5</v>
      </c>
      <c r="E56" s="226">
        <v>1669.87</v>
      </c>
      <c r="F56" s="226">
        <v>1646.04</v>
      </c>
      <c r="G56" s="226">
        <v>1630.56</v>
      </c>
      <c r="H56" s="226">
        <v>1681.75</v>
      </c>
      <c r="I56" s="226">
        <v>1744.05</v>
      </c>
      <c r="J56" s="226">
        <v>1833.1</v>
      </c>
      <c r="K56" s="226">
        <v>1843.26</v>
      </c>
      <c r="L56" s="226">
        <v>1842.95</v>
      </c>
      <c r="M56" s="226">
        <v>1842.57</v>
      </c>
      <c r="N56" s="226">
        <v>1826.1</v>
      </c>
      <c r="O56" s="226">
        <v>1829.64</v>
      </c>
      <c r="P56" s="226">
        <v>1763.95</v>
      </c>
      <c r="Q56" s="226">
        <v>1771.92</v>
      </c>
      <c r="R56" s="226">
        <v>1785.84</v>
      </c>
      <c r="S56" s="226">
        <v>1789.6</v>
      </c>
      <c r="T56" s="226">
        <v>1787.21</v>
      </c>
      <c r="U56" s="226">
        <v>1831.27</v>
      </c>
      <c r="V56" s="226">
        <v>1837.88</v>
      </c>
      <c r="W56" s="226">
        <v>1772.35</v>
      </c>
      <c r="X56" s="226">
        <v>1670.58</v>
      </c>
      <c r="Y56" s="226">
        <v>1629.24</v>
      </c>
    </row>
    <row r="57" spans="1:25">
      <c r="A57" s="229">
        <v>4</v>
      </c>
      <c r="B57" s="226">
        <v>1559.16</v>
      </c>
      <c r="C57" s="226">
        <v>1568.5</v>
      </c>
      <c r="D57" s="226">
        <v>1603.22</v>
      </c>
      <c r="E57" s="226">
        <v>1634.26</v>
      </c>
      <c r="F57" s="226">
        <v>1606.54</v>
      </c>
      <c r="G57" s="226">
        <v>1581.89</v>
      </c>
      <c r="H57" s="226">
        <v>1625.38</v>
      </c>
      <c r="I57" s="226">
        <v>1677.37</v>
      </c>
      <c r="J57" s="226">
        <v>1772.95</v>
      </c>
      <c r="K57" s="226">
        <v>1775.8</v>
      </c>
      <c r="L57" s="226">
        <v>1773.17</v>
      </c>
      <c r="M57" s="226">
        <v>1768.25</v>
      </c>
      <c r="N57" s="226">
        <v>1755.19</v>
      </c>
      <c r="O57" s="226">
        <v>1754.56</v>
      </c>
      <c r="P57" s="226">
        <v>1693.99</v>
      </c>
      <c r="Q57" s="226">
        <v>1705.73</v>
      </c>
      <c r="R57" s="226">
        <v>1748.75</v>
      </c>
      <c r="S57" s="226">
        <v>1749.51</v>
      </c>
      <c r="T57" s="226">
        <v>1763.03</v>
      </c>
      <c r="U57" s="226">
        <v>1775.48</v>
      </c>
      <c r="V57" s="226">
        <v>1782.62</v>
      </c>
      <c r="W57" s="226">
        <v>1709.75</v>
      </c>
      <c r="X57" s="226">
        <v>1622.3</v>
      </c>
      <c r="Y57" s="226">
        <v>1569.26</v>
      </c>
    </row>
    <row r="58" spans="1:25">
      <c r="A58" s="229">
        <v>5</v>
      </c>
      <c r="B58" s="226">
        <v>1587.26</v>
      </c>
      <c r="C58" s="226">
        <v>1589.17</v>
      </c>
      <c r="D58" s="226">
        <v>1609.79</v>
      </c>
      <c r="E58" s="226">
        <v>1589.18</v>
      </c>
      <c r="F58" s="226">
        <v>1513.28</v>
      </c>
      <c r="G58" s="226">
        <v>1561.48</v>
      </c>
      <c r="H58" s="226">
        <v>1591.69</v>
      </c>
      <c r="I58" s="226">
        <v>1678.21</v>
      </c>
      <c r="J58" s="226">
        <v>1705.72</v>
      </c>
      <c r="K58" s="226">
        <v>1707.29</v>
      </c>
      <c r="L58" s="226">
        <v>1704.49</v>
      </c>
      <c r="M58" s="226">
        <v>1702.19</v>
      </c>
      <c r="N58" s="226">
        <v>1689.89</v>
      </c>
      <c r="O58" s="226">
        <v>1693.84</v>
      </c>
      <c r="P58" s="226">
        <v>1705.43</v>
      </c>
      <c r="Q58" s="226">
        <v>1706.42</v>
      </c>
      <c r="R58" s="226">
        <v>1718.43</v>
      </c>
      <c r="S58" s="226">
        <v>1719.23</v>
      </c>
      <c r="T58" s="226">
        <v>1699.03</v>
      </c>
      <c r="U58" s="226">
        <v>1699.99</v>
      </c>
      <c r="V58" s="226">
        <v>1738.48</v>
      </c>
      <c r="W58" s="226">
        <v>1730.51</v>
      </c>
      <c r="X58" s="226">
        <v>1679.39</v>
      </c>
      <c r="Y58" s="226">
        <v>1638.19</v>
      </c>
    </row>
    <row r="59" spans="1:25">
      <c r="A59" s="229">
        <v>6</v>
      </c>
      <c r="B59" s="226">
        <v>1630.43</v>
      </c>
      <c r="C59" s="226">
        <v>1618.32</v>
      </c>
      <c r="D59" s="226">
        <v>1621.44</v>
      </c>
      <c r="E59" s="226">
        <v>1576.5</v>
      </c>
      <c r="F59" s="226">
        <v>1546.9</v>
      </c>
      <c r="G59" s="226">
        <v>1562.38</v>
      </c>
      <c r="H59" s="226">
        <v>1637.97</v>
      </c>
      <c r="I59" s="226">
        <v>1615.68</v>
      </c>
      <c r="J59" s="226">
        <v>1684.75</v>
      </c>
      <c r="K59" s="226">
        <v>1712.33</v>
      </c>
      <c r="L59" s="226">
        <v>1711.05</v>
      </c>
      <c r="M59" s="226">
        <v>1710.82</v>
      </c>
      <c r="N59" s="226">
        <v>1709.81</v>
      </c>
      <c r="O59" s="226">
        <v>1709.99</v>
      </c>
      <c r="P59" s="226">
        <v>1710.6</v>
      </c>
      <c r="Q59" s="226">
        <v>1714.58</v>
      </c>
      <c r="R59" s="226">
        <v>1723.07</v>
      </c>
      <c r="S59" s="226">
        <v>1718.24</v>
      </c>
      <c r="T59" s="226">
        <v>1716.6</v>
      </c>
      <c r="U59" s="226">
        <v>1734.57</v>
      </c>
      <c r="V59" s="226">
        <v>1764.72</v>
      </c>
      <c r="W59" s="226">
        <v>1716.02</v>
      </c>
      <c r="X59" s="226">
        <v>1670.12</v>
      </c>
      <c r="Y59" s="226">
        <v>1636.59</v>
      </c>
    </row>
    <row r="60" spans="1:25">
      <c r="A60" s="229">
        <v>7</v>
      </c>
      <c r="B60" s="226">
        <v>1634.5</v>
      </c>
      <c r="C60" s="226">
        <v>1637.87</v>
      </c>
      <c r="D60" s="226">
        <v>1589.08</v>
      </c>
      <c r="E60" s="226">
        <v>1485.11</v>
      </c>
      <c r="F60" s="226">
        <v>1495.99</v>
      </c>
      <c r="G60" s="226">
        <v>1538.93</v>
      </c>
      <c r="H60" s="226">
        <v>1538.6</v>
      </c>
      <c r="I60" s="226">
        <v>1569.81</v>
      </c>
      <c r="J60" s="226">
        <v>1634.93</v>
      </c>
      <c r="K60" s="226">
        <v>1651.51</v>
      </c>
      <c r="L60" s="226">
        <v>1649.64</v>
      </c>
      <c r="M60" s="226">
        <v>1616.48</v>
      </c>
      <c r="N60" s="226">
        <v>1618.75</v>
      </c>
      <c r="O60" s="226">
        <v>1615.31</v>
      </c>
      <c r="P60" s="226">
        <v>1617.89</v>
      </c>
      <c r="Q60" s="226">
        <v>1657.52</v>
      </c>
      <c r="R60" s="226">
        <v>1668.79</v>
      </c>
      <c r="S60" s="226">
        <v>1670.5</v>
      </c>
      <c r="T60" s="226">
        <v>1649.53</v>
      </c>
      <c r="U60" s="226">
        <v>1647.36</v>
      </c>
      <c r="V60" s="226">
        <v>1716.59</v>
      </c>
      <c r="W60" s="226">
        <v>1721.84</v>
      </c>
      <c r="X60" s="226">
        <v>1639.15</v>
      </c>
      <c r="Y60" s="226">
        <v>1643.88</v>
      </c>
    </row>
    <row r="61" spans="1:25">
      <c r="A61" s="229">
        <v>8</v>
      </c>
      <c r="B61" s="226">
        <v>1686.05</v>
      </c>
      <c r="C61" s="226">
        <v>1679.06</v>
      </c>
      <c r="D61" s="226">
        <v>1722.78</v>
      </c>
      <c r="E61" s="226">
        <v>1694.88</v>
      </c>
      <c r="F61" s="226">
        <v>1594.23</v>
      </c>
      <c r="G61" s="226">
        <v>1647.63</v>
      </c>
      <c r="H61" s="226">
        <v>1678.88</v>
      </c>
      <c r="I61" s="226">
        <v>1746.5</v>
      </c>
      <c r="J61" s="226">
        <v>1755.44</v>
      </c>
      <c r="K61" s="226">
        <v>1749.58</v>
      </c>
      <c r="L61" s="226">
        <v>1751.52</v>
      </c>
      <c r="M61" s="226">
        <v>1750.51</v>
      </c>
      <c r="N61" s="226">
        <v>1748.97</v>
      </c>
      <c r="O61" s="226">
        <v>1756.24</v>
      </c>
      <c r="P61" s="226">
        <v>1759.66</v>
      </c>
      <c r="Q61" s="226">
        <v>1763.12</v>
      </c>
      <c r="R61" s="226">
        <v>1773.44</v>
      </c>
      <c r="S61" s="226">
        <v>1775.04</v>
      </c>
      <c r="T61" s="226">
        <v>1781.49</v>
      </c>
      <c r="U61" s="226">
        <v>1804.14</v>
      </c>
      <c r="V61" s="226">
        <v>1835.6</v>
      </c>
      <c r="W61" s="226">
        <v>1766.6</v>
      </c>
      <c r="X61" s="226">
        <v>1717.32</v>
      </c>
      <c r="Y61" s="226">
        <v>1697.51</v>
      </c>
    </row>
    <row r="62" spans="1:25">
      <c r="A62" s="229">
        <v>9</v>
      </c>
      <c r="B62" s="226">
        <v>1686.98</v>
      </c>
      <c r="C62" s="226">
        <v>1678.49</v>
      </c>
      <c r="D62" s="226">
        <v>1802.25</v>
      </c>
      <c r="E62" s="226">
        <v>1739.22</v>
      </c>
      <c r="F62" s="226">
        <v>1577.91</v>
      </c>
      <c r="G62" s="226">
        <v>1666.99</v>
      </c>
      <c r="H62" s="226">
        <v>1741.57</v>
      </c>
      <c r="I62" s="226">
        <v>1838.49</v>
      </c>
      <c r="J62" s="226">
        <v>1879.32</v>
      </c>
      <c r="K62" s="226">
        <v>1879.63</v>
      </c>
      <c r="L62" s="226">
        <v>1877.59</v>
      </c>
      <c r="M62" s="226">
        <v>1880.91</v>
      </c>
      <c r="N62" s="226">
        <v>1877.03</v>
      </c>
      <c r="O62" s="226">
        <v>1875.12</v>
      </c>
      <c r="P62" s="226">
        <v>1879.49</v>
      </c>
      <c r="Q62" s="226">
        <v>1894.58</v>
      </c>
      <c r="R62" s="226">
        <v>1882.96</v>
      </c>
      <c r="S62" s="226">
        <v>1948.23</v>
      </c>
      <c r="T62" s="226">
        <v>1908.51</v>
      </c>
      <c r="U62" s="226">
        <v>1915.23</v>
      </c>
      <c r="V62" s="226">
        <v>1963.58</v>
      </c>
      <c r="W62" s="226">
        <v>1880.34</v>
      </c>
      <c r="X62" s="226">
        <v>1765.13</v>
      </c>
      <c r="Y62" s="226">
        <v>1752.09</v>
      </c>
    </row>
    <row r="63" spans="1:25">
      <c r="A63" s="229">
        <v>10</v>
      </c>
      <c r="B63" s="226">
        <v>1655.14</v>
      </c>
      <c r="C63" s="226">
        <v>1644.35</v>
      </c>
      <c r="D63" s="226">
        <v>1693.07</v>
      </c>
      <c r="E63" s="226">
        <v>1663.3</v>
      </c>
      <c r="F63" s="226">
        <v>1611.15</v>
      </c>
      <c r="G63" s="226">
        <v>1632.75</v>
      </c>
      <c r="H63" s="226">
        <v>1666.51</v>
      </c>
      <c r="I63" s="226">
        <v>1705.21</v>
      </c>
      <c r="J63" s="226">
        <v>1717.06</v>
      </c>
      <c r="K63" s="226">
        <v>1716.73</v>
      </c>
      <c r="L63" s="226">
        <v>1714.31</v>
      </c>
      <c r="M63" s="226">
        <v>1714.5</v>
      </c>
      <c r="N63" s="226">
        <v>1714.5</v>
      </c>
      <c r="O63" s="226">
        <v>1714.65</v>
      </c>
      <c r="P63" s="226">
        <v>1718.24</v>
      </c>
      <c r="Q63" s="226">
        <v>1728.36</v>
      </c>
      <c r="R63" s="226">
        <v>1731.45</v>
      </c>
      <c r="S63" s="226">
        <v>1803.99</v>
      </c>
      <c r="T63" s="226">
        <v>1718.68</v>
      </c>
      <c r="U63" s="226">
        <v>1781.14</v>
      </c>
      <c r="V63" s="226">
        <v>1823.93</v>
      </c>
      <c r="W63" s="226">
        <v>1729.85</v>
      </c>
      <c r="X63" s="226">
        <v>1688.68</v>
      </c>
      <c r="Y63" s="226">
        <v>1675.02</v>
      </c>
    </row>
    <row r="64" spans="1:25">
      <c r="A64" s="229">
        <v>11</v>
      </c>
      <c r="B64" s="226">
        <v>1696.16</v>
      </c>
      <c r="C64" s="226">
        <v>1670.14</v>
      </c>
      <c r="D64" s="226">
        <v>1728.96</v>
      </c>
      <c r="E64" s="226">
        <v>1701.61</v>
      </c>
      <c r="F64" s="226">
        <v>1661.67</v>
      </c>
      <c r="G64" s="226">
        <v>1735.27</v>
      </c>
      <c r="H64" s="226">
        <v>1795.32</v>
      </c>
      <c r="I64" s="226">
        <v>1857.56</v>
      </c>
      <c r="J64" s="226">
        <v>1877.51</v>
      </c>
      <c r="K64" s="226">
        <v>1916.89</v>
      </c>
      <c r="L64" s="226">
        <v>1850.05</v>
      </c>
      <c r="M64" s="226">
        <v>1852.68</v>
      </c>
      <c r="N64" s="226">
        <v>1846.82</v>
      </c>
      <c r="O64" s="226">
        <v>1885.03</v>
      </c>
      <c r="P64" s="226">
        <v>1891.7</v>
      </c>
      <c r="Q64" s="226">
        <v>1900.68</v>
      </c>
      <c r="R64" s="226">
        <v>1919.66</v>
      </c>
      <c r="S64" s="226">
        <v>1909.08</v>
      </c>
      <c r="T64" s="226">
        <v>1969.14</v>
      </c>
      <c r="U64" s="226">
        <v>1891.46</v>
      </c>
      <c r="V64" s="226">
        <v>1940.95</v>
      </c>
      <c r="W64" s="226">
        <v>1857.8</v>
      </c>
      <c r="X64" s="226">
        <v>1750.66</v>
      </c>
      <c r="Y64" s="226">
        <v>1720.68</v>
      </c>
    </row>
    <row r="65" spans="1:25">
      <c r="A65" s="229">
        <v>12</v>
      </c>
      <c r="B65" s="226">
        <v>1678.79</v>
      </c>
      <c r="C65" s="226">
        <v>1664.58</v>
      </c>
      <c r="D65" s="226">
        <v>1712.17</v>
      </c>
      <c r="E65" s="226">
        <v>1684.32</v>
      </c>
      <c r="F65" s="226">
        <v>1654.51</v>
      </c>
      <c r="G65" s="226">
        <v>1698.39</v>
      </c>
      <c r="H65" s="226">
        <v>1778.94</v>
      </c>
      <c r="I65" s="226">
        <v>1850.33</v>
      </c>
      <c r="J65" s="226">
        <v>1887.21</v>
      </c>
      <c r="K65" s="226">
        <v>1890.04</v>
      </c>
      <c r="L65" s="226">
        <v>1847.17</v>
      </c>
      <c r="M65" s="226">
        <v>1839.93</v>
      </c>
      <c r="N65" s="226">
        <v>1827.36</v>
      </c>
      <c r="O65" s="226">
        <v>1837.2</v>
      </c>
      <c r="P65" s="226">
        <v>1834.45</v>
      </c>
      <c r="Q65" s="226">
        <v>1836.13</v>
      </c>
      <c r="R65" s="226">
        <v>1866.97</v>
      </c>
      <c r="S65" s="226">
        <v>1876.22</v>
      </c>
      <c r="T65" s="226">
        <v>1941.51</v>
      </c>
      <c r="U65" s="226">
        <v>1873.22</v>
      </c>
      <c r="V65" s="226">
        <v>1903.69</v>
      </c>
      <c r="W65" s="226">
        <v>1810.5</v>
      </c>
      <c r="X65" s="226">
        <v>1749.51</v>
      </c>
      <c r="Y65" s="226">
        <v>1707.33</v>
      </c>
    </row>
    <row r="66" spans="1:25">
      <c r="A66" s="229">
        <v>13</v>
      </c>
      <c r="B66" s="226">
        <v>1727.61</v>
      </c>
      <c r="C66" s="226">
        <v>1701.63</v>
      </c>
      <c r="D66" s="226">
        <v>1723.82</v>
      </c>
      <c r="E66" s="226">
        <v>1648.02</v>
      </c>
      <c r="F66" s="226">
        <v>1624.76</v>
      </c>
      <c r="G66" s="226">
        <v>1703.21</v>
      </c>
      <c r="H66" s="226">
        <v>1743.39</v>
      </c>
      <c r="I66" s="226">
        <v>1796.31</v>
      </c>
      <c r="J66" s="226">
        <v>1824.11</v>
      </c>
      <c r="K66" s="226">
        <v>1837.8</v>
      </c>
      <c r="L66" s="226">
        <v>1831.89</v>
      </c>
      <c r="M66" s="226">
        <v>1830.68</v>
      </c>
      <c r="N66" s="226">
        <v>1805.59</v>
      </c>
      <c r="O66" s="226">
        <v>1838.63</v>
      </c>
      <c r="P66" s="226">
        <v>1842.25</v>
      </c>
      <c r="Q66" s="226">
        <v>1863.74</v>
      </c>
      <c r="R66" s="226">
        <v>1875.81</v>
      </c>
      <c r="S66" s="226">
        <v>1872.72</v>
      </c>
      <c r="T66" s="226">
        <v>1893.17</v>
      </c>
      <c r="U66" s="226">
        <v>1855.03</v>
      </c>
      <c r="V66" s="226">
        <v>1878.79</v>
      </c>
      <c r="W66" s="226">
        <v>1857.14</v>
      </c>
      <c r="X66" s="226">
        <v>1782.02</v>
      </c>
      <c r="Y66" s="226">
        <v>1725.78</v>
      </c>
    </row>
    <row r="67" spans="1:25">
      <c r="A67" s="229">
        <v>14</v>
      </c>
      <c r="B67" s="226">
        <v>1730.09</v>
      </c>
      <c r="C67" s="226">
        <v>1699.14</v>
      </c>
      <c r="D67" s="226">
        <v>1705.95</v>
      </c>
      <c r="E67" s="226">
        <v>1645.55</v>
      </c>
      <c r="F67" s="226">
        <v>1639.77</v>
      </c>
      <c r="G67" s="226">
        <v>1687.59</v>
      </c>
      <c r="H67" s="226">
        <v>1727.07</v>
      </c>
      <c r="I67" s="226">
        <v>1776.92</v>
      </c>
      <c r="J67" s="226">
        <v>1824.76</v>
      </c>
      <c r="K67" s="226">
        <v>1829.8</v>
      </c>
      <c r="L67" s="226">
        <v>1825.89</v>
      </c>
      <c r="M67" s="226">
        <v>1822.06</v>
      </c>
      <c r="N67" s="226">
        <v>1823.2</v>
      </c>
      <c r="O67" s="226">
        <v>1836.08</v>
      </c>
      <c r="P67" s="226">
        <v>1852.05</v>
      </c>
      <c r="Q67" s="226">
        <v>1887.83</v>
      </c>
      <c r="R67" s="226">
        <v>1911.68</v>
      </c>
      <c r="S67" s="226">
        <v>1850.48</v>
      </c>
      <c r="T67" s="226">
        <v>1878.37</v>
      </c>
      <c r="U67" s="226">
        <v>1877.1</v>
      </c>
      <c r="V67" s="226">
        <v>1903.83</v>
      </c>
      <c r="W67" s="226">
        <v>1861.15</v>
      </c>
      <c r="X67" s="226">
        <v>1721.12</v>
      </c>
      <c r="Y67" s="226">
        <v>1718.34</v>
      </c>
    </row>
    <row r="68" spans="1:25">
      <c r="A68" s="229">
        <v>15</v>
      </c>
      <c r="B68" s="226">
        <v>1696.97</v>
      </c>
      <c r="C68" s="226">
        <v>1626.14</v>
      </c>
      <c r="D68" s="226">
        <v>1640.67</v>
      </c>
      <c r="E68" s="226">
        <v>1579.13</v>
      </c>
      <c r="F68" s="226">
        <v>1530.36</v>
      </c>
      <c r="G68" s="226">
        <v>1690.88</v>
      </c>
      <c r="H68" s="226">
        <v>1774.71</v>
      </c>
      <c r="I68" s="226">
        <v>1854.35</v>
      </c>
      <c r="J68" s="226">
        <v>1878.44</v>
      </c>
      <c r="K68" s="226">
        <v>1881.14</v>
      </c>
      <c r="L68" s="226">
        <v>1801.4</v>
      </c>
      <c r="M68" s="226">
        <v>1801.14</v>
      </c>
      <c r="N68" s="226">
        <v>1795.25</v>
      </c>
      <c r="O68" s="226">
        <v>1836.52</v>
      </c>
      <c r="P68" s="226">
        <v>1841.38</v>
      </c>
      <c r="Q68" s="226">
        <v>1850.82</v>
      </c>
      <c r="R68" s="226">
        <v>1872.35</v>
      </c>
      <c r="S68" s="226">
        <v>1888.86</v>
      </c>
      <c r="T68" s="226">
        <v>1815.84</v>
      </c>
      <c r="U68" s="226">
        <v>1836.03</v>
      </c>
      <c r="V68" s="226">
        <v>1848.32</v>
      </c>
      <c r="W68" s="226">
        <v>1800.24</v>
      </c>
      <c r="X68" s="226">
        <v>1619.11</v>
      </c>
      <c r="Y68" s="226">
        <v>1597.34</v>
      </c>
    </row>
    <row r="69" spans="1:25">
      <c r="A69" s="229">
        <v>16</v>
      </c>
      <c r="B69" s="226">
        <v>1499.18</v>
      </c>
      <c r="C69" s="226">
        <v>1506.94</v>
      </c>
      <c r="D69" s="226">
        <v>1579.14</v>
      </c>
      <c r="E69" s="226">
        <v>1514.94</v>
      </c>
      <c r="F69" s="226">
        <v>1444.34</v>
      </c>
      <c r="G69" s="226">
        <v>1508.07</v>
      </c>
      <c r="H69" s="226">
        <v>1633.95</v>
      </c>
      <c r="I69" s="226">
        <v>1747.63</v>
      </c>
      <c r="J69" s="226">
        <v>1769.96</v>
      </c>
      <c r="K69" s="226">
        <v>1768.39</v>
      </c>
      <c r="L69" s="226">
        <v>1792.55</v>
      </c>
      <c r="M69" s="226">
        <v>1793.79</v>
      </c>
      <c r="N69" s="226">
        <v>1791.14</v>
      </c>
      <c r="O69" s="226">
        <v>1792.21</v>
      </c>
      <c r="P69" s="226">
        <v>1797.15</v>
      </c>
      <c r="Q69" s="226">
        <v>1800.84</v>
      </c>
      <c r="R69" s="226">
        <v>1800.72</v>
      </c>
      <c r="S69" s="226">
        <v>1800.88</v>
      </c>
      <c r="T69" s="226">
        <v>1840.08</v>
      </c>
      <c r="U69" s="226">
        <v>1789.44</v>
      </c>
      <c r="V69" s="226">
        <v>1789.68</v>
      </c>
      <c r="W69" s="226">
        <v>1671.01</v>
      </c>
      <c r="X69" s="226">
        <v>1529.72</v>
      </c>
      <c r="Y69" s="226">
        <v>1521.71</v>
      </c>
    </row>
    <row r="70" spans="1:25">
      <c r="A70" s="229">
        <v>17</v>
      </c>
      <c r="B70" s="226">
        <v>1483.01</v>
      </c>
      <c r="C70" s="226">
        <v>1467.52</v>
      </c>
      <c r="D70" s="226">
        <v>1563.21</v>
      </c>
      <c r="E70" s="226">
        <v>1442.08</v>
      </c>
      <c r="F70" s="226">
        <v>1451.88</v>
      </c>
      <c r="G70" s="226">
        <v>1530.98</v>
      </c>
      <c r="H70" s="226">
        <v>1758.59</v>
      </c>
      <c r="I70" s="226">
        <v>1898.02</v>
      </c>
      <c r="J70" s="226">
        <v>1894.74</v>
      </c>
      <c r="K70" s="226">
        <v>1893.63</v>
      </c>
      <c r="L70" s="226">
        <v>1895.44</v>
      </c>
      <c r="M70" s="226">
        <v>1894.41</v>
      </c>
      <c r="N70" s="226">
        <v>1899.54</v>
      </c>
      <c r="O70" s="226">
        <v>1893.61</v>
      </c>
      <c r="P70" s="226">
        <v>1916.33</v>
      </c>
      <c r="Q70" s="226">
        <v>1945.27</v>
      </c>
      <c r="R70" s="226">
        <v>1924.44</v>
      </c>
      <c r="S70" s="226">
        <v>1937.03</v>
      </c>
      <c r="T70" s="226">
        <v>1974.77</v>
      </c>
      <c r="U70" s="226">
        <v>1927.75</v>
      </c>
      <c r="V70" s="226">
        <v>1942.24</v>
      </c>
      <c r="W70" s="226">
        <v>1771.8</v>
      </c>
      <c r="X70" s="226">
        <v>1608.13</v>
      </c>
      <c r="Y70" s="226">
        <v>1548.13</v>
      </c>
    </row>
    <row r="71" spans="1:25">
      <c r="A71" s="229">
        <v>18</v>
      </c>
      <c r="B71" s="226">
        <v>1534.86</v>
      </c>
      <c r="C71" s="226">
        <v>1571.64</v>
      </c>
      <c r="D71" s="226">
        <v>1650.53</v>
      </c>
      <c r="E71" s="226">
        <v>1584.21</v>
      </c>
      <c r="F71" s="226">
        <v>1515.22</v>
      </c>
      <c r="G71" s="226">
        <v>1626.55</v>
      </c>
      <c r="H71" s="226">
        <v>1830.86</v>
      </c>
      <c r="I71" s="226">
        <v>1933.39</v>
      </c>
      <c r="J71" s="226">
        <v>1966.99</v>
      </c>
      <c r="K71" s="226">
        <v>1971.79</v>
      </c>
      <c r="L71" s="226">
        <v>1966.31</v>
      </c>
      <c r="M71" s="226">
        <v>1930.87</v>
      </c>
      <c r="N71" s="226">
        <v>1917.05</v>
      </c>
      <c r="O71" s="226">
        <v>1928.12</v>
      </c>
      <c r="P71" s="226">
        <v>1932.75</v>
      </c>
      <c r="Q71" s="226">
        <v>1951.53</v>
      </c>
      <c r="R71" s="226">
        <v>1975.19</v>
      </c>
      <c r="S71" s="226">
        <v>1983.59</v>
      </c>
      <c r="T71" s="226">
        <v>2006.58</v>
      </c>
      <c r="U71" s="226">
        <v>1923.39</v>
      </c>
      <c r="V71" s="226">
        <v>1975.12</v>
      </c>
      <c r="W71" s="226">
        <v>1919.46</v>
      </c>
      <c r="X71" s="226">
        <v>1659.74</v>
      </c>
      <c r="Y71" s="226">
        <v>1599.16</v>
      </c>
    </row>
    <row r="72" spans="1:25">
      <c r="A72" s="229">
        <v>19</v>
      </c>
      <c r="B72" s="226">
        <v>1570.09</v>
      </c>
      <c r="C72" s="226">
        <v>1596.11</v>
      </c>
      <c r="D72" s="226">
        <v>1666.02</v>
      </c>
      <c r="E72" s="226">
        <v>1607.27</v>
      </c>
      <c r="F72" s="226">
        <v>1537.41</v>
      </c>
      <c r="G72" s="226">
        <v>1640.54</v>
      </c>
      <c r="H72" s="226">
        <v>1813.52</v>
      </c>
      <c r="I72" s="226">
        <v>1906.24</v>
      </c>
      <c r="J72" s="226">
        <v>1945.98</v>
      </c>
      <c r="K72" s="226">
        <v>1941.86</v>
      </c>
      <c r="L72" s="226">
        <v>1934.43</v>
      </c>
      <c r="M72" s="226">
        <v>1941.58</v>
      </c>
      <c r="N72" s="226">
        <v>1894.79</v>
      </c>
      <c r="O72" s="226">
        <v>1895.05</v>
      </c>
      <c r="P72" s="226">
        <v>1909.08</v>
      </c>
      <c r="Q72" s="226">
        <v>1919.13</v>
      </c>
      <c r="R72" s="226">
        <v>1942.66</v>
      </c>
      <c r="S72" s="226">
        <v>1951.59</v>
      </c>
      <c r="T72" s="226">
        <v>1969.98</v>
      </c>
      <c r="U72" s="226">
        <v>1916.03</v>
      </c>
      <c r="V72" s="226">
        <v>1962.69</v>
      </c>
      <c r="W72" s="226">
        <v>1963.12</v>
      </c>
      <c r="X72" s="226">
        <v>1878.31</v>
      </c>
      <c r="Y72" s="226">
        <v>1663.97</v>
      </c>
    </row>
    <row r="73" spans="1:25">
      <c r="A73" s="229">
        <v>20</v>
      </c>
      <c r="B73" s="226">
        <v>1819.09</v>
      </c>
      <c r="C73" s="226">
        <v>1796.69</v>
      </c>
      <c r="D73" s="226">
        <v>1800.24</v>
      </c>
      <c r="E73" s="226">
        <v>1668.25</v>
      </c>
      <c r="F73" s="226">
        <v>1608.34</v>
      </c>
      <c r="G73" s="226">
        <v>1563.87</v>
      </c>
      <c r="H73" s="226">
        <v>1724.53</v>
      </c>
      <c r="I73" s="226">
        <v>1942.18</v>
      </c>
      <c r="J73" s="226">
        <v>1968.39</v>
      </c>
      <c r="K73" s="226">
        <v>1971.73</v>
      </c>
      <c r="L73" s="226">
        <v>1926.87</v>
      </c>
      <c r="M73" s="226">
        <v>1943.71</v>
      </c>
      <c r="N73" s="226">
        <v>1940.52</v>
      </c>
      <c r="O73" s="226">
        <v>1949.44</v>
      </c>
      <c r="P73" s="226">
        <v>1954.7</v>
      </c>
      <c r="Q73" s="226">
        <v>1971.87</v>
      </c>
      <c r="R73" s="226">
        <v>1983.25</v>
      </c>
      <c r="S73" s="226">
        <v>1973.26</v>
      </c>
      <c r="T73" s="226">
        <v>2012.45</v>
      </c>
      <c r="U73" s="226">
        <v>2064.48</v>
      </c>
      <c r="V73" s="226">
        <v>2083.21</v>
      </c>
      <c r="W73" s="226">
        <v>2023.68</v>
      </c>
      <c r="X73" s="226">
        <v>1796.21</v>
      </c>
      <c r="Y73" s="226">
        <v>1714.44</v>
      </c>
    </row>
    <row r="74" spans="1:25">
      <c r="A74" s="229">
        <v>21</v>
      </c>
      <c r="B74" s="226">
        <v>1687.58</v>
      </c>
      <c r="C74" s="226">
        <v>1677.73</v>
      </c>
      <c r="D74" s="226">
        <v>1696.15</v>
      </c>
      <c r="E74" s="226">
        <v>1561.46</v>
      </c>
      <c r="F74" s="226">
        <v>1508.93</v>
      </c>
      <c r="G74" s="226">
        <v>1460.3</v>
      </c>
      <c r="H74" s="226">
        <v>1568.93</v>
      </c>
      <c r="I74" s="226">
        <v>1684.02</v>
      </c>
      <c r="J74" s="226">
        <v>1822.04</v>
      </c>
      <c r="K74" s="226">
        <v>1903.4</v>
      </c>
      <c r="L74" s="226">
        <v>1870.14</v>
      </c>
      <c r="M74" s="226">
        <v>1884.75</v>
      </c>
      <c r="N74" s="226">
        <v>1889.22</v>
      </c>
      <c r="O74" s="226">
        <v>1931.08</v>
      </c>
      <c r="P74" s="226">
        <v>1958.96</v>
      </c>
      <c r="Q74" s="226">
        <v>1985.9</v>
      </c>
      <c r="R74" s="226">
        <v>2006.96</v>
      </c>
      <c r="S74" s="226">
        <v>1993.58</v>
      </c>
      <c r="T74" s="226">
        <v>2022.59</v>
      </c>
      <c r="U74" s="226">
        <v>2053.86</v>
      </c>
      <c r="V74" s="226">
        <v>2088.52</v>
      </c>
      <c r="W74" s="226">
        <v>2026.98</v>
      </c>
      <c r="X74" s="226">
        <v>1839.6</v>
      </c>
      <c r="Y74" s="226">
        <v>1737.25</v>
      </c>
    </row>
    <row r="75" spans="1:25">
      <c r="A75" s="229">
        <v>22</v>
      </c>
      <c r="B75" s="226">
        <v>1710.14</v>
      </c>
      <c r="C75" s="226">
        <v>1705.4</v>
      </c>
      <c r="D75" s="226">
        <v>1790.07</v>
      </c>
      <c r="E75" s="226">
        <v>1717.79</v>
      </c>
      <c r="F75" s="226">
        <v>1658.43</v>
      </c>
      <c r="G75" s="226">
        <v>1618.69</v>
      </c>
      <c r="H75" s="226">
        <v>1802.84</v>
      </c>
      <c r="I75" s="226">
        <v>1986.76</v>
      </c>
      <c r="J75" s="226">
        <v>2001.11</v>
      </c>
      <c r="K75" s="226">
        <v>2004.19</v>
      </c>
      <c r="L75" s="226">
        <v>1957.96</v>
      </c>
      <c r="M75" s="226">
        <v>1950.79</v>
      </c>
      <c r="N75" s="226">
        <v>1958.73</v>
      </c>
      <c r="O75" s="226">
        <v>1889.76</v>
      </c>
      <c r="P75" s="226">
        <v>1980.8</v>
      </c>
      <c r="Q75" s="226">
        <v>1993.22</v>
      </c>
      <c r="R75" s="226">
        <v>2012.74</v>
      </c>
      <c r="S75" s="226">
        <v>2026.79</v>
      </c>
      <c r="T75" s="226">
        <v>2050.66</v>
      </c>
      <c r="U75" s="226">
        <v>2071.63</v>
      </c>
      <c r="V75" s="226">
        <v>2102</v>
      </c>
      <c r="W75" s="226">
        <v>2049.9699999999998</v>
      </c>
      <c r="X75" s="226">
        <v>1793.62</v>
      </c>
      <c r="Y75" s="226">
        <v>1718.07</v>
      </c>
    </row>
    <row r="76" spans="1:25">
      <c r="A76" s="229">
        <v>23</v>
      </c>
      <c r="B76" s="226">
        <v>1684.53</v>
      </c>
      <c r="C76" s="226">
        <v>1683.18</v>
      </c>
      <c r="D76" s="226">
        <v>1776.01</v>
      </c>
      <c r="E76" s="226">
        <v>1717.79</v>
      </c>
      <c r="F76" s="226">
        <v>1667.65</v>
      </c>
      <c r="G76" s="226">
        <v>1657.17</v>
      </c>
      <c r="H76" s="226">
        <v>1850.44</v>
      </c>
      <c r="I76" s="226">
        <v>2028.2</v>
      </c>
      <c r="J76" s="226">
        <v>2055.75</v>
      </c>
      <c r="K76" s="226">
        <v>2045.78</v>
      </c>
      <c r="L76" s="226">
        <v>2003.19</v>
      </c>
      <c r="M76" s="226">
        <v>1998.15</v>
      </c>
      <c r="N76" s="226">
        <v>1993.89</v>
      </c>
      <c r="O76" s="226">
        <v>1999.4</v>
      </c>
      <c r="P76" s="226">
        <v>1988.4</v>
      </c>
      <c r="Q76" s="226">
        <v>2003.58</v>
      </c>
      <c r="R76" s="226">
        <v>2050.66</v>
      </c>
      <c r="S76" s="226">
        <v>2079.3200000000002</v>
      </c>
      <c r="T76" s="226">
        <v>2101.54</v>
      </c>
      <c r="U76" s="226">
        <v>2076.4699999999998</v>
      </c>
      <c r="V76" s="226">
        <v>2097.4499999999998</v>
      </c>
      <c r="W76" s="226">
        <v>2066.83</v>
      </c>
      <c r="X76" s="226">
        <v>1778.57</v>
      </c>
      <c r="Y76" s="226">
        <v>1708.6</v>
      </c>
    </row>
    <row r="77" spans="1:25">
      <c r="A77" s="229">
        <v>24</v>
      </c>
      <c r="B77" s="226">
        <v>1801.14</v>
      </c>
      <c r="C77" s="226">
        <v>1798.61</v>
      </c>
      <c r="D77" s="226">
        <v>1991.28</v>
      </c>
      <c r="E77" s="226">
        <v>1840.62</v>
      </c>
      <c r="F77" s="226">
        <v>1811.4</v>
      </c>
      <c r="G77" s="226">
        <v>1771.56</v>
      </c>
      <c r="H77" s="226">
        <v>1915.1</v>
      </c>
      <c r="I77" s="226">
        <v>2137.4299999999998</v>
      </c>
      <c r="J77" s="226">
        <v>2174.6</v>
      </c>
      <c r="K77" s="226">
        <v>2179.34</v>
      </c>
      <c r="L77" s="226">
        <v>2137.7199999999998</v>
      </c>
      <c r="M77" s="226">
        <v>2140.27</v>
      </c>
      <c r="N77" s="226">
        <v>2115.7600000000002</v>
      </c>
      <c r="O77" s="226">
        <v>2048.39</v>
      </c>
      <c r="P77" s="226">
        <v>2013.31</v>
      </c>
      <c r="Q77" s="226">
        <v>2177.6999999999998</v>
      </c>
      <c r="R77" s="226">
        <v>2179.6</v>
      </c>
      <c r="S77" s="226">
        <v>2167.52</v>
      </c>
      <c r="T77" s="226">
        <v>2204.35</v>
      </c>
      <c r="U77" s="226">
        <v>2268.3200000000002</v>
      </c>
      <c r="V77" s="226">
        <v>2242.9899999999998</v>
      </c>
      <c r="W77" s="226">
        <v>2135.7199999999998</v>
      </c>
      <c r="X77" s="226">
        <v>1845.08</v>
      </c>
      <c r="Y77" s="226">
        <v>1770.34</v>
      </c>
    </row>
    <row r="78" spans="1:25">
      <c r="A78" s="229">
        <v>25</v>
      </c>
      <c r="B78" s="226">
        <v>1720.1</v>
      </c>
      <c r="C78" s="226">
        <v>1730.26</v>
      </c>
      <c r="D78" s="226">
        <v>1847.33</v>
      </c>
      <c r="E78" s="226">
        <v>1792.36</v>
      </c>
      <c r="F78" s="226">
        <v>1723.43</v>
      </c>
      <c r="G78" s="226">
        <v>1677.14</v>
      </c>
      <c r="H78" s="226">
        <v>1785.5</v>
      </c>
      <c r="I78" s="226">
        <v>2066.19</v>
      </c>
      <c r="J78" s="226">
        <v>2149.11</v>
      </c>
      <c r="K78" s="226">
        <v>2167.9499999999998</v>
      </c>
      <c r="L78" s="226">
        <v>1937.57</v>
      </c>
      <c r="M78" s="226">
        <v>1835.63</v>
      </c>
      <c r="N78" s="226">
        <v>2007.19</v>
      </c>
      <c r="O78" s="226">
        <v>2001.6</v>
      </c>
      <c r="P78" s="226">
        <v>2000.92</v>
      </c>
      <c r="Q78" s="226">
        <v>2164.02</v>
      </c>
      <c r="R78" s="226">
        <v>2177.9299999999998</v>
      </c>
      <c r="S78" s="226">
        <v>2187.54</v>
      </c>
      <c r="T78" s="226">
        <v>2220.39</v>
      </c>
      <c r="U78" s="226">
        <v>2277.59</v>
      </c>
      <c r="V78" s="226">
        <v>2278.54</v>
      </c>
      <c r="W78" s="226">
        <v>2187.31</v>
      </c>
      <c r="X78" s="226">
        <v>1850.46</v>
      </c>
      <c r="Y78" s="226">
        <v>1777.72</v>
      </c>
    </row>
    <row r="79" spans="1:25">
      <c r="A79" s="229">
        <v>26</v>
      </c>
      <c r="B79" s="226">
        <v>1732.96</v>
      </c>
      <c r="C79" s="226">
        <v>1737.05</v>
      </c>
      <c r="D79" s="226">
        <v>1843.37</v>
      </c>
      <c r="E79" s="226">
        <v>1797.41</v>
      </c>
      <c r="F79" s="226">
        <v>1709.03</v>
      </c>
      <c r="G79" s="226">
        <v>1673.23</v>
      </c>
      <c r="H79" s="226">
        <v>1810.08</v>
      </c>
      <c r="I79" s="226">
        <v>1998.27</v>
      </c>
      <c r="J79" s="226">
        <v>2035.47</v>
      </c>
      <c r="K79" s="226">
        <v>2047.08</v>
      </c>
      <c r="L79" s="226">
        <v>1990.39</v>
      </c>
      <c r="M79" s="226">
        <v>1989.15</v>
      </c>
      <c r="N79" s="226">
        <v>1987.52</v>
      </c>
      <c r="O79" s="226">
        <v>2006.11</v>
      </c>
      <c r="P79" s="226">
        <v>2029.65</v>
      </c>
      <c r="Q79" s="226">
        <v>2062.7800000000002</v>
      </c>
      <c r="R79" s="226">
        <v>2019.42</v>
      </c>
      <c r="S79" s="226">
        <v>2040.77</v>
      </c>
      <c r="T79" s="226">
        <v>2127.62</v>
      </c>
      <c r="U79" s="226">
        <v>2182.27</v>
      </c>
      <c r="V79" s="226">
        <v>2131.96</v>
      </c>
      <c r="W79" s="226">
        <v>2101.98</v>
      </c>
      <c r="X79" s="226">
        <v>1945.54</v>
      </c>
      <c r="Y79" s="226">
        <v>1810.58</v>
      </c>
    </row>
    <row r="80" spans="1:25">
      <c r="A80" s="229">
        <v>27</v>
      </c>
      <c r="B80" s="226">
        <v>1734.89</v>
      </c>
      <c r="C80" s="226">
        <v>1712.15</v>
      </c>
      <c r="D80" s="226">
        <v>1834.1</v>
      </c>
      <c r="E80" s="226">
        <v>1678.21</v>
      </c>
      <c r="F80" s="226">
        <v>1622.72</v>
      </c>
      <c r="G80" s="226">
        <v>1539.03</v>
      </c>
      <c r="H80" s="226">
        <v>1612.37</v>
      </c>
      <c r="I80" s="226">
        <v>1751.68</v>
      </c>
      <c r="J80" s="226">
        <v>1948.64</v>
      </c>
      <c r="K80" s="226">
        <v>1954.42</v>
      </c>
      <c r="L80" s="226">
        <v>1941.78</v>
      </c>
      <c r="M80" s="226">
        <v>1945.58</v>
      </c>
      <c r="N80" s="226">
        <v>1923.96</v>
      </c>
      <c r="O80" s="226">
        <v>1948.01</v>
      </c>
      <c r="P80" s="226">
        <v>1971.17</v>
      </c>
      <c r="Q80" s="226">
        <v>1993.82</v>
      </c>
      <c r="R80" s="226">
        <v>2027.95</v>
      </c>
      <c r="S80" s="226">
        <v>2014.1</v>
      </c>
      <c r="T80" s="226">
        <v>2064.1</v>
      </c>
      <c r="U80" s="226">
        <v>2100.83</v>
      </c>
      <c r="V80" s="226">
        <v>2115.1999999999998</v>
      </c>
      <c r="W80" s="226">
        <v>2037.39</v>
      </c>
      <c r="X80" s="226">
        <v>1871.12</v>
      </c>
      <c r="Y80" s="226">
        <v>1778.86</v>
      </c>
    </row>
    <row r="81" spans="1:25">
      <c r="A81" s="229">
        <v>28</v>
      </c>
      <c r="B81" s="226">
        <v>1712.46</v>
      </c>
      <c r="C81" s="226">
        <v>1702.31</v>
      </c>
      <c r="D81" s="226">
        <v>1697.82</v>
      </c>
      <c r="E81" s="226">
        <v>1650.14</v>
      </c>
      <c r="F81" s="226">
        <v>1614.9</v>
      </c>
      <c r="G81" s="226">
        <v>1570.67</v>
      </c>
      <c r="H81" s="226">
        <v>1640.52</v>
      </c>
      <c r="I81" s="226">
        <v>1680.94</v>
      </c>
      <c r="J81" s="226">
        <v>1721.36</v>
      </c>
      <c r="K81" s="226">
        <v>1755.11</v>
      </c>
      <c r="L81" s="226">
        <v>1730.87</v>
      </c>
      <c r="M81" s="226">
        <v>1731.81</v>
      </c>
      <c r="N81" s="226">
        <v>1734.33</v>
      </c>
      <c r="O81" s="226">
        <v>1747.47</v>
      </c>
      <c r="P81" s="226">
        <v>1776.94</v>
      </c>
      <c r="Q81" s="226">
        <v>1808.23</v>
      </c>
      <c r="R81" s="226">
        <v>1792.46</v>
      </c>
      <c r="S81" s="226">
        <v>1766.98</v>
      </c>
      <c r="T81" s="226">
        <v>1943.52</v>
      </c>
      <c r="U81" s="226">
        <v>1919.75</v>
      </c>
      <c r="V81" s="226">
        <v>1933.01</v>
      </c>
      <c r="W81" s="226">
        <v>1850.2</v>
      </c>
      <c r="X81" s="226">
        <v>1765.4</v>
      </c>
      <c r="Y81" s="226">
        <v>1710.12</v>
      </c>
    </row>
    <row r="82" spans="1:25">
      <c r="A82" s="229">
        <v>29</v>
      </c>
      <c r="B82" s="226">
        <v>1579.76</v>
      </c>
      <c r="C82" s="226">
        <v>1560.02</v>
      </c>
      <c r="D82" s="226">
        <v>1617.17</v>
      </c>
      <c r="E82" s="226">
        <v>1579.75</v>
      </c>
      <c r="F82" s="226">
        <v>1571.21</v>
      </c>
      <c r="G82" s="226">
        <v>1647.75</v>
      </c>
      <c r="H82" s="226">
        <v>1718.57</v>
      </c>
      <c r="I82" s="226">
        <v>1762.02</v>
      </c>
      <c r="J82" s="226">
        <v>1807</v>
      </c>
      <c r="K82" s="226">
        <v>1801.3</v>
      </c>
      <c r="L82" s="226">
        <v>1790.71</v>
      </c>
      <c r="M82" s="226">
        <v>1785.31</v>
      </c>
      <c r="N82" s="226">
        <v>1770.75</v>
      </c>
      <c r="O82" s="226">
        <v>1773.87</v>
      </c>
      <c r="P82" s="226">
        <v>1782.48</v>
      </c>
      <c r="Q82" s="226">
        <v>1788.23</v>
      </c>
      <c r="R82" s="226">
        <v>1767.99</v>
      </c>
      <c r="S82" s="226">
        <v>1772.09</v>
      </c>
      <c r="T82" s="226">
        <v>1792.75</v>
      </c>
      <c r="U82" s="226">
        <v>1734.34</v>
      </c>
      <c r="V82" s="226">
        <v>1731.53</v>
      </c>
      <c r="W82" s="226">
        <v>1663.64</v>
      </c>
      <c r="X82" s="226">
        <v>1650.09</v>
      </c>
      <c r="Y82" s="226">
        <v>1619.34</v>
      </c>
    </row>
    <row r="83" spans="1:25">
      <c r="A83" s="229">
        <v>30</v>
      </c>
      <c r="B83" s="226">
        <v>1647.99</v>
      </c>
      <c r="C83" s="226">
        <v>1619.95</v>
      </c>
      <c r="D83" s="226">
        <v>1688.65</v>
      </c>
      <c r="E83" s="226">
        <v>1588.18</v>
      </c>
      <c r="F83" s="226">
        <v>1734.07</v>
      </c>
      <c r="G83" s="226">
        <v>1834.13</v>
      </c>
      <c r="H83" s="226">
        <v>1960.49</v>
      </c>
      <c r="I83" s="226">
        <v>2001.68</v>
      </c>
      <c r="J83" s="226">
        <v>2144.6999999999998</v>
      </c>
      <c r="K83" s="226">
        <v>2147.86</v>
      </c>
      <c r="L83" s="226">
        <v>2144.3000000000002</v>
      </c>
      <c r="M83" s="226">
        <v>2144.08</v>
      </c>
      <c r="N83" s="226">
        <v>2133.5700000000002</v>
      </c>
      <c r="O83" s="226">
        <v>2123.33</v>
      </c>
      <c r="P83" s="226">
        <v>2141.0700000000002</v>
      </c>
      <c r="Q83" s="226">
        <v>2152.44</v>
      </c>
      <c r="R83" s="226">
        <v>2164.46</v>
      </c>
      <c r="S83" s="226">
        <v>2167.2600000000002</v>
      </c>
      <c r="T83" s="226">
        <v>2027.96</v>
      </c>
      <c r="U83" s="226">
        <v>2000.15</v>
      </c>
      <c r="V83" s="226">
        <v>1932.32</v>
      </c>
      <c r="W83" s="226">
        <v>1703.64</v>
      </c>
      <c r="X83" s="226">
        <v>1608.6</v>
      </c>
      <c r="Y83" s="226">
        <v>1697.68</v>
      </c>
    </row>
    <row r="84" spans="1:25">
      <c r="A84" s="229">
        <v>31</v>
      </c>
      <c r="B84" s="226">
        <v>0</v>
      </c>
      <c r="C84" s="226">
        <v>0</v>
      </c>
      <c r="D84" s="226">
        <v>0</v>
      </c>
      <c r="E84" s="226">
        <v>0</v>
      </c>
      <c r="F84" s="226">
        <v>0</v>
      </c>
      <c r="G84" s="226">
        <v>0</v>
      </c>
      <c r="H84" s="226">
        <v>0</v>
      </c>
      <c r="I84" s="226">
        <v>0</v>
      </c>
      <c r="J84" s="226">
        <v>0</v>
      </c>
      <c r="K84" s="226">
        <v>0</v>
      </c>
      <c r="L84" s="226">
        <v>0</v>
      </c>
      <c r="M84" s="226">
        <v>0</v>
      </c>
      <c r="N84" s="226">
        <v>0</v>
      </c>
      <c r="O84" s="226">
        <v>0</v>
      </c>
      <c r="P84" s="226">
        <v>0</v>
      </c>
      <c r="Q84" s="226">
        <v>0</v>
      </c>
      <c r="R84" s="226">
        <v>0</v>
      </c>
      <c r="S84" s="226">
        <v>0</v>
      </c>
      <c r="T84" s="226">
        <v>0</v>
      </c>
      <c r="U84" s="226">
        <v>0</v>
      </c>
      <c r="V84" s="226">
        <v>0</v>
      </c>
      <c r="W84" s="226">
        <v>0</v>
      </c>
      <c r="X84" s="226">
        <v>0</v>
      </c>
      <c r="Y84" s="226">
        <v>0</v>
      </c>
    </row>
    <row r="85" spans="1:25" ht="18" customHeight="1">
      <c r="A85" s="457" t="s">
        <v>322</v>
      </c>
      <c r="B85" s="458"/>
      <c r="C85" s="458"/>
      <c r="D85" s="458"/>
      <c r="E85" s="458"/>
      <c r="F85" s="458"/>
      <c r="G85" s="458"/>
      <c r="H85" s="458"/>
      <c r="I85" s="458"/>
      <c r="J85" s="458"/>
      <c r="K85" s="458"/>
      <c r="L85" s="458"/>
      <c r="M85" s="458"/>
      <c r="N85" s="458"/>
      <c r="O85" s="458"/>
      <c r="P85" s="458"/>
      <c r="Q85" s="458"/>
      <c r="R85" s="458"/>
      <c r="S85" s="458"/>
      <c r="T85" s="458"/>
      <c r="U85" s="458"/>
      <c r="V85" s="458"/>
      <c r="W85" s="458"/>
      <c r="X85" s="458"/>
      <c r="Y85" s="458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59.53</v>
      </c>
      <c r="C87" s="226">
        <v>27.92</v>
      </c>
      <c r="D87" s="226">
        <v>78.41</v>
      </c>
      <c r="E87" s="226">
        <v>134.84</v>
      </c>
      <c r="F87" s="226">
        <v>161.69999999999999</v>
      </c>
      <c r="G87" s="226">
        <v>200.07</v>
      </c>
      <c r="H87" s="226">
        <v>316.73</v>
      </c>
      <c r="I87" s="226">
        <v>13.05</v>
      </c>
      <c r="J87" s="226">
        <v>240.87</v>
      </c>
      <c r="K87" s="226">
        <v>604.4</v>
      </c>
      <c r="L87" s="226">
        <v>343.67</v>
      </c>
      <c r="M87" s="226">
        <v>761.25</v>
      </c>
      <c r="N87" s="226">
        <v>597.72</v>
      </c>
      <c r="O87" s="226">
        <v>610.27</v>
      </c>
      <c r="P87" s="226">
        <v>602.58000000000004</v>
      </c>
      <c r="Q87" s="226">
        <v>479.87</v>
      </c>
      <c r="R87" s="226">
        <v>602.94000000000005</v>
      </c>
      <c r="S87" s="226">
        <v>1590.64</v>
      </c>
      <c r="T87" s="226">
        <v>1851.8</v>
      </c>
      <c r="U87" s="226">
        <v>439.45</v>
      </c>
      <c r="V87" s="226">
        <v>102.35</v>
      </c>
      <c r="W87" s="226">
        <v>0</v>
      </c>
      <c r="X87" s="226">
        <v>24.26</v>
      </c>
      <c r="Y87" s="226">
        <v>597.32000000000005</v>
      </c>
    </row>
    <row r="88" spans="1:25">
      <c r="A88" s="229">
        <v>2</v>
      </c>
      <c r="B88" s="226">
        <v>0</v>
      </c>
      <c r="C88" s="226">
        <v>0</v>
      </c>
      <c r="D88" s="226">
        <v>0</v>
      </c>
      <c r="E88" s="226">
        <v>0</v>
      </c>
      <c r="F88" s="226">
        <v>0</v>
      </c>
      <c r="G88" s="226">
        <v>0</v>
      </c>
      <c r="H88" s="226">
        <v>431.12</v>
      </c>
      <c r="I88" s="226">
        <v>0</v>
      </c>
      <c r="J88" s="226">
        <v>0.12</v>
      </c>
      <c r="K88" s="226">
        <v>0.14000000000000001</v>
      </c>
      <c r="L88" s="226">
        <v>0.31</v>
      </c>
      <c r="M88" s="226">
        <v>0</v>
      </c>
      <c r="N88" s="226">
        <v>0</v>
      </c>
      <c r="O88" s="226">
        <v>0</v>
      </c>
      <c r="P88" s="226">
        <v>0</v>
      </c>
      <c r="Q88" s="226">
        <v>0.12</v>
      </c>
      <c r="R88" s="226">
        <v>0.05</v>
      </c>
      <c r="S88" s="226">
        <v>0.11</v>
      </c>
      <c r="T88" s="226">
        <v>20.21</v>
      </c>
      <c r="U88" s="226">
        <v>77.989999999999995</v>
      </c>
      <c r="V88" s="226">
        <v>0</v>
      </c>
      <c r="W88" s="226">
        <v>0</v>
      </c>
      <c r="X88" s="226">
        <v>0</v>
      </c>
      <c r="Y88" s="226">
        <v>0</v>
      </c>
    </row>
    <row r="89" spans="1:25">
      <c r="A89" s="229">
        <v>3</v>
      </c>
      <c r="B89" s="226">
        <v>0</v>
      </c>
      <c r="C89" s="226">
        <v>0</v>
      </c>
      <c r="D89" s="226">
        <v>0</v>
      </c>
      <c r="E89" s="226">
        <v>0</v>
      </c>
      <c r="F89" s="226">
        <v>0</v>
      </c>
      <c r="G89" s="226">
        <v>0</v>
      </c>
      <c r="H89" s="226">
        <v>0.03</v>
      </c>
      <c r="I89" s="226">
        <v>0</v>
      </c>
      <c r="J89" s="226">
        <v>0</v>
      </c>
      <c r="K89" s="226">
        <v>0</v>
      </c>
      <c r="L89" s="226">
        <v>0</v>
      </c>
      <c r="M89" s="226">
        <v>0</v>
      </c>
      <c r="N89" s="226">
        <v>0</v>
      </c>
      <c r="O89" s="226">
        <v>0</v>
      </c>
      <c r="P89" s="226">
        <v>0</v>
      </c>
      <c r="Q89" s="226">
        <v>0</v>
      </c>
      <c r="R89" s="226">
        <v>41.46</v>
      </c>
      <c r="S89" s="226">
        <v>39.56</v>
      </c>
      <c r="T89" s="226">
        <v>0</v>
      </c>
      <c r="U89" s="226">
        <v>0</v>
      </c>
      <c r="V89" s="226">
        <v>0</v>
      </c>
      <c r="W89" s="226">
        <v>0</v>
      </c>
      <c r="X89" s="226">
        <v>0</v>
      </c>
      <c r="Y89" s="226">
        <v>0</v>
      </c>
    </row>
    <row r="90" spans="1:25">
      <c r="A90" s="229">
        <v>4</v>
      </c>
      <c r="B90" s="226">
        <v>0</v>
      </c>
      <c r="C90" s="226">
        <v>0</v>
      </c>
      <c r="D90" s="226">
        <v>0</v>
      </c>
      <c r="E90" s="226">
        <v>12.98</v>
      </c>
      <c r="F90" s="226">
        <v>30.92</v>
      </c>
      <c r="G90" s="226">
        <v>62.76</v>
      </c>
      <c r="H90" s="226">
        <v>46.56</v>
      </c>
      <c r="I90" s="226">
        <v>114.65</v>
      </c>
      <c r="J90" s="226">
        <v>66.430000000000007</v>
      </c>
      <c r="K90" s="226">
        <v>85.32</v>
      </c>
      <c r="L90" s="226">
        <v>93.38</v>
      </c>
      <c r="M90" s="226">
        <v>87.68</v>
      </c>
      <c r="N90" s="226">
        <v>113.49</v>
      </c>
      <c r="O90" s="226">
        <v>126.92</v>
      </c>
      <c r="P90" s="226">
        <v>233.95</v>
      </c>
      <c r="Q90" s="226">
        <v>288.75</v>
      </c>
      <c r="R90" s="226">
        <v>375.8</v>
      </c>
      <c r="S90" s="226">
        <v>426.23</v>
      </c>
      <c r="T90" s="226">
        <v>283.88</v>
      </c>
      <c r="U90" s="226">
        <v>283.42</v>
      </c>
      <c r="V90" s="226">
        <v>526.53</v>
      </c>
      <c r="W90" s="226">
        <v>149.81</v>
      </c>
      <c r="X90" s="226">
        <v>44.7</v>
      </c>
      <c r="Y90" s="226">
        <v>1099.18</v>
      </c>
    </row>
    <row r="91" spans="1:25">
      <c r="A91" s="229">
        <v>5</v>
      </c>
      <c r="B91" s="226">
        <v>13.07</v>
      </c>
      <c r="C91" s="226">
        <v>28.36</v>
      </c>
      <c r="D91" s="226">
        <v>47.59</v>
      </c>
      <c r="E91" s="226">
        <v>37.79</v>
      </c>
      <c r="F91" s="226">
        <v>118.6</v>
      </c>
      <c r="G91" s="226">
        <v>98.34</v>
      </c>
      <c r="H91" s="226">
        <v>73.28</v>
      </c>
      <c r="I91" s="226">
        <v>7.88</v>
      </c>
      <c r="J91" s="226">
        <v>64.959999999999994</v>
      </c>
      <c r="K91" s="226">
        <v>56.16</v>
      </c>
      <c r="L91" s="226">
        <v>63.12</v>
      </c>
      <c r="M91" s="226">
        <v>48.93</v>
      </c>
      <c r="N91" s="226">
        <v>74.290000000000006</v>
      </c>
      <c r="O91" s="226">
        <v>55.8</v>
      </c>
      <c r="P91" s="226">
        <v>157.38999999999999</v>
      </c>
      <c r="Q91" s="226">
        <v>44.27</v>
      </c>
      <c r="R91" s="226">
        <v>56.78</v>
      </c>
      <c r="S91" s="226">
        <v>76.81</v>
      </c>
      <c r="T91" s="226">
        <v>89.97</v>
      </c>
      <c r="U91" s="226">
        <v>106.67</v>
      </c>
      <c r="V91" s="226">
        <v>170.16</v>
      </c>
      <c r="W91" s="226">
        <v>249.94</v>
      </c>
      <c r="X91" s="226">
        <v>310.66000000000003</v>
      </c>
      <c r="Y91" s="226">
        <v>364.93</v>
      </c>
    </row>
    <row r="92" spans="1:25">
      <c r="A92" s="229">
        <v>6</v>
      </c>
      <c r="B92" s="226">
        <v>13.03</v>
      </c>
      <c r="C92" s="226">
        <v>0</v>
      </c>
      <c r="D92" s="226">
        <v>0</v>
      </c>
      <c r="E92" s="226">
        <v>14.6</v>
      </c>
      <c r="F92" s="226">
        <v>25.91</v>
      </c>
      <c r="G92" s="226">
        <v>58.71</v>
      </c>
      <c r="H92" s="226">
        <v>11.75</v>
      </c>
      <c r="I92" s="226">
        <v>56.23</v>
      </c>
      <c r="J92" s="226">
        <v>62.51</v>
      </c>
      <c r="K92" s="226">
        <v>65.55</v>
      </c>
      <c r="L92" s="226">
        <v>77.91</v>
      </c>
      <c r="M92" s="226">
        <v>26.13</v>
      </c>
      <c r="N92" s="226">
        <v>61.03</v>
      </c>
      <c r="O92" s="226">
        <v>48.91</v>
      </c>
      <c r="P92" s="226">
        <v>54.39</v>
      </c>
      <c r="Q92" s="226">
        <v>77.61</v>
      </c>
      <c r="R92" s="226">
        <v>191.7</v>
      </c>
      <c r="S92" s="226">
        <v>239.07</v>
      </c>
      <c r="T92" s="226">
        <v>369.98</v>
      </c>
      <c r="U92" s="226">
        <v>461.14</v>
      </c>
      <c r="V92" s="226">
        <v>563.20000000000005</v>
      </c>
      <c r="W92" s="226">
        <v>2915.88</v>
      </c>
      <c r="X92" s="226">
        <v>928.25</v>
      </c>
      <c r="Y92" s="226">
        <v>1068.28</v>
      </c>
    </row>
    <row r="93" spans="1:25">
      <c r="A93" s="229">
        <v>7</v>
      </c>
      <c r="B93" s="226">
        <v>0</v>
      </c>
      <c r="C93" s="226">
        <v>0</v>
      </c>
      <c r="D93" s="226">
        <v>0</v>
      </c>
      <c r="E93" s="226">
        <v>43.21</v>
      </c>
      <c r="F93" s="226">
        <v>2.37</v>
      </c>
      <c r="G93" s="226">
        <v>0.86</v>
      </c>
      <c r="H93" s="226">
        <v>23.21</v>
      </c>
      <c r="I93" s="226">
        <v>76.94</v>
      </c>
      <c r="J93" s="226">
        <v>76.13</v>
      </c>
      <c r="K93" s="226">
        <v>40.28</v>
      </c>
      <c r="L93" s="226">
        <v>24.31</v>
      </c>
      <c r="M93" s="226">
        <v>0</v>
      </c>
      <c r="N93" s="226">
        <v>0</v>
      </c>
      <c r="O93" s="226">
        <v>10.37</v>
      </c>
      <c r="P93" s="226">
        <v>24.11</v>
      </c>
      <c r="Q93" s="226">
        <v>21.26</v>
      </c>
      <c r="R93" s="226">
        <v>84.37</v>
      </c>
      <c r="S93" s="226">
        <v>159.38</v>
      </c>
      <c r="T93" s="226">
        <v>259.45999999999998</v>
      </c>
      <c r="U93" s="226">
        <v>279.20999999999998</v>
      </c>
      <c r="V93" s="226">
        <v>243.91</v>
      </c>
      <c r="W93" s="226">
        <v>319.24</v>
      </c>
      <c r="X93" s="226">
        <v>175.61</v>
      </c>
      <c r="Y93" s="226">
        <v>804.22</v>
      </c>
    </row>
    <row r="94" spans="1:25">
      <c r="A94" s="229">
        <v>8</v>
      </c>
      <c r="B94" s="226">
        <v>0</v>
      </c>
      <c r="C94" s="226">
        <v>0</v>
      </c>
      <c r="D94" s="226">
        <v>0.09</v>
      </c>
      <c r="E94" s="226">
        <v>45.12</v>
      </c>
      <c r="F94" s="226">
        <v>159.26</v>
      </c>
      <c r="G94" s="226">
        <v>271.32</v>
      </c>
      <c r="H94" s="226">
        <v>127.68</v>
      </c>
      <c r="I94" s="226">
        <v>121.33</v>
      </c>
      <c r="J94" s="226">
        <v>107.19</v>
      </c>
      <c r="K94" s="226">
        <v>89.84</v>
      </c>
      <c r="L94" s="226">
        <v>112.46</v>
      </c>
      <c r="M94" s="226">
        <v>100.01</v>
      </c>
      <c r="N94" s="226">
        <v>79.69</v>
      </c>
      <c r="O94" s="226">
        <v>60.53</v>
      </c>
      <c r="P94" s="226">
        <v>27.39</v>
      </c>
      <c r="Q94" s="226">
        <v>34.06</v>
      </c>
      <c r="R94" s="226">
        <v>220.63</v>
      </c>
      <c r="S94" s="226">
        <v>191.19</v>
      </c>
      <c r="T94" s="226">
        <v>153.22999999999999</v>
      </c>
      <c r="U94" s="226">
        <v>144.29</v>
      </c>
      <c r="V94" s="226">
        <v>90.83</v>
      </c>
      <c r="W94" s="226">
        <v>13.42</v>
      </c>
      <c r="X94" s="226">
        <v>0</v>
      </c>
      <c r="Y94" s="226">
        <v>0</v>
      </c>
    </row>
    <row r="95" spans="1:25">
      <c r="A95" s="229">
        <v>9</v>
      </c>
      <c r="B95" s="226">
        <v>0</v>
      </c>
      <c r="C95" s="226">
        <v>41.7</v>
      </c>
      <c r="D95" s="226">
        <v>7.23</v>
      </c>
      <c r="E95" s="226">
        <v>11.38</v>
      </c>
      <c r="F95" s="226">
        <v>139.21</v>
      </c>
      <c r="G95" s="226">
        <v>0</v>
      </c>
      <c r="H95" s="226">
        <v>150.55000000000001</v>
      </c>
      <c r="I95" s="226">
        <v>267.14999999999998</v>
      </c>
      <c r="J95" s="226">
        <v>163.79</v>
      </c>
      <c r="K95" s="226">
        <v>186.08</v>
      </c>
      <c r="L95" s="226">
        <v>161.04</v>
      </c>
      <c r="M95" s="226">
        <v>93.89</v>
      </c>
      <c r="N95" s="226">
        <v>108.4</v>
      </c>
      <c r="O95" s="226">
        <v>313.66000000000003</v>
      </c>
      <c r="P95" s="226">
        <v>310.12</v>
      </c>
      <c r="Q95" s="226">
        <v>288.66000000000003</v>
      </c>
      <c r="R95" s="226">
        <v>301.77</v>
      </c>
      <c r="S95" s="226">
        <v>247.68</v>
      </c>
      <c r="T95" s="226">
        <v>19.489999999999998</v>
      </c>
      <c r="U95" s="226">
        <v>45.24</v>
      </c>
      <c r="V95" s="226">
        <v>0</v>
      </c>
      <c r="W95" s="226">
        <v>0</v>
      </c>
      <c r="X95" s="226">
        <v>0</v>
      </c>
      <c r="Y95" s="226">
        <v>0</v>
      </c>
    </row>
    <row r="96" spans="1:25">
      <c r="A96" s="229">
        <v>10</v>
      </c>
      <c r="B96" s="226">
        <v>0</v>
      </c>
      <c r="C96" s="226">
        <v>0</v>
      </c>
      <c r="D96" s="226">
        <v>0</v>
      </c>
      <c r="E96" s="226">
        <v>28.76</v>
      </c>
      <c r="F96" s="226">
        <v>77.760000000000005</v>
      </c>
      <c r="G96" s="226">
        <v>20.92</v>
      </c>
      <c r="H96" s="226">
        <v>35.53</v>
      </c>
      <c r="I96" s="226">
        <v>31.35</v>
      </c>
      <c r="J96" s="226">
        <v>7.0000000000000007E-2</v>
      </c>
      <c r="K96" s="226">
        <v>3.13</v>
      </c>
      <c r="L96" s="226">
        <v>0.01</v>
      </c>
      <c r="M96" s="226">
        <v>0</v>
      </c>
      <c r="N96" s="226">
        <v>1.49</v>
      </c>
      <c r="O96" s="226">
        <v>2.13</v>
      </c>
      <c r="P96" s="226">
        <v>45.38</v>
      </c>
      <c r="Q96" s="226">
        <v>54.54</v>
      </c>
      <c r="R96" s="226">
        <v>43.08</v>
      </c>
      <c r="S96" s="226">
        <v>25.2</v>
      </c>
      <c r="T96" s="226">
        <v>0.47</v>
      </c>
      <c r="U96" s="226">
        <v>0</v>
      </c>
      <c r="V96" s="226">
        <v>0</v>
      </c>
      <c r="W96" s="226">
        <v>0</v>
      </c>
      <c r="X96" s="226">
        <v>0</v>
      </c>
      <c r="Y96" s="226">
        <v>0</v>
      </c>
    </row>
    <row r="97" spans="1:25">
      <c r="A97" s="229">
        <v>11</v>
      </c>
      <c r="B97" s="226">
        <v>0</v>
      </c>
      <c r="C97" s="226">
        <v>0</v>
      </c>
      <c r="D97" s="226">
        <v>13.58</v>
      </c>
      <c r="E97" s="226">
        <v>0</v>
      </c>
      <c r="F97" s="226">
        <v>33.549999999999997</v>
      </c>
      <c r="G97" s="226">
        <v>36.58</v>
      </c>
      <c r="H97" s="226">
        <v>164.34</v>
      </c>
      <c r="I97" s="226">
        <v>140.44999999999999</v>
      </c>
      <c r="J97" s="226">
        <v>108.9</v>
      </c>
      <c r="K97" s="226">
        <v>67.959999999999994</v>
      </c>
      <c r="L97" s="226">
        <v>128.13</v>
      </c>
      <c r="M97" s="226">
        <v>80.53</v>
      </c>
      <c r="N97" s="226">
        <v>61.82</v>
      </c>
      <c r="O97" s="226">
        <v>41.86</v>
      </c>
      <c r="P97" s="226">
        <v>21.4</v>
      </c>
      <c r="Q97" s="226">
        <v>57.49</v>
      </c>
      <c r="R97" s="226">
        <v>42.47</v>
      </c>
      <c r="S97" s="226">
        <v>49.69</v>
      </c>
      <c r="T97" s="226">
        <v>0</v>
      </c>
      <c r="U97" s="226">
        <v>0</v>
      </c>
      <c r="V97" s="226">
        <v>0</v>
      </c>
      <c r="W97" s="226">
        <v>0</v>
      </c>
      <c r="X97" s="226">
        <v>0</v>
      </c>
      <c r="Y97" s="226">
        <v>0</v>
      </c>
    </row>
    <row r="98" spans="1:25">
      <c r="A98" s="229">
        <v>12</v>
      </c>
      <c r="B98" s="226">
        <v>0</v>
      </c>
      <c r="C98" s="226">
        <v>7.3</v>
      </c>
      <c r="D98" s="226">
        <v>33.35</v>
      </c>
      <c r="E98" s="226">
        <v>17.86</v>
      </c>
      <c r="F98" s="226">
        <v>65.83</v>
      </c>
      <c r="G98" s="226">
        <v>70.989999999999995</v>
      </c>
      <c r="H98" s="226">
        <v>99.71</v>
      </c>
      <c r="I98" s="226">
        <v>33.06</v>
      </c>
      <c r="J98" s="226">
        <v>0</v>
      </c>
      <c r="K98" s="226">
        <v>1.44</v>
      </c>
      <c r="L98" s="226">
        <v>80.97</v>
      </c>
      <c r="M98" s="226">
        <v>86.22</v>
      </c>
      <c r="N98" s="226">
        <v>96.21</v>
      </c>
      <c r="O98" s="226">
        <v>59.63</v>
      </c>
      <c r="P98" s="226">
        <v>70.3</v>
      </c>
      <c r="Q98" s="226">
        <v>31.85</v>
      </c>
      <c r="R98" s="226">
        <v>26.35</v>
      </c>
      <c r="S98" s="226">
        <v>84.02</v>
      </c>
      <c r="T98" s="226">
        <v>25.65</v>
      </c>
      <c r="U98" s="226">
        <v>41.42</v>
      </c>
      <c r="V98" s="226">
        <v>25.34</v>
      </c>
      <c r="W98" s="226">
        <v>169.32</v>
      </c>
      <c r="X98" s="226">
        <v>128.06</v>
      </c>
      <c r="Y98" s="226">
        <v>294.93</v>
      </c>
    </row>
    <row r="99" spans="1:25">
      <c r="A99" s="229">
        <v>13</v>
      </c>
      <c r="B99" s="226">
        <v>19.87</v>
      </c>
      <c r="C99" s="226">
        <v>47.47</v>
      </c>
      <c r="D99" s="226">
        <v>32.54</v>
      </c>
      <c r="E99" s="226">
        <v>85.35</v>
      </c>
      <c r="F99" s="226">
        <v>82.17</v>
      </c>
      <c r="G99" s="226">
        <v>55.33</v>
      </c>
      <c r="H99" s="226">
        <v>37.83</v>
      </c>
      <c r="I99" s="226">
        <v>99.92</v>
      </c>
      <c r="J99" s="226">
        <v>9.2799999999999994</v>
      </c>
      <c r="K99" s="226">
        <v>144.61000000000001</v>
      </c>
      <c r="L99" s="226">
        <v>195.37</v>
      </c>
      <c r="M99" s="226">
        <v>329.22</v>
      </c>
      <c r="N99" s="226">
        <v>330.08</v>
      </c>
      <c r="O99" s="226">
        <v>345.06</v>
      </c>
      <c r="P99" s="226">
        <v>279.14</v>
      </c>
      <c r="Q99" s="226">
        <v>651.45000000000005</v>
      </c>
      <c r="R99" s="226">
        <v>902.25</v>
      </c>
      <c r="S99" s="226">
        <v>811.16</v>
      </c>
      <c r="T99" s="226">
        <v>459.21</v>
      </c>
      <c r="U99" s="226">
        <v>392.92</v>
      </c>
      <c r="V99" s="226">
        <v>515.98</v>
      </c>
      <c r="W99" s="226">
        <v>671.82</v>
      </c>
      <c r="X99" s="226">
        <v>742.31</v>
      </c>
      <c r="Y99" s="226">
        <v>260.16000000000003</v>
      </c>
    </row>
    <row r="100" spans="1:25">
      <c r="A100" s="229">
        <v>14</v>
      </c>
      <c r="B100" s="226">
        <v>0</v>
      </c>
      <c r="C100" s="226">
        <v>5.36</v>
      </c>
      <c r="D100" s="226">
        <v>27.88</v>
      </c>
      <c r="E100" s="226">
        <v>123.24</v>
      </c>
      <c r="F100" s="226">
        <v>107.65</v>
      </c>
      <c r="G100" s="226">
        <v>189.56</v>
      </c>
      <c r="H100" s="226">
        <v>59.1</v>
      </c>
      <c r="I100" s="226">
        <v>233.22</v>
      </c>
      <c r="J100" s="226">
        <v>389.86</v>
      </c>
      <c r="K100" s="226">
        <v>206.15</v>
      </c>
      <c r="L100" s="226">
        <v>213.57</v>
      </c>
      <c r="M100" s="226">
        <v>331.25</v>
      </c>
      <c r="N100" s="226">
        <v>339.9</v>
      </c>
      <c r="O100" s="226">
        <v>563</v>
      </c>
      <c r="P100" s="226">
        <v>693.48</v>
      </c>
      <c r="Q100" s="226">
        <v>1031.31</v>
      </c>
      <c r="R100" s="226">
        <v>1003.34</v>
      </c>
      <c r="S100" s="226">
        <v>525.85</v>
      </c>
      <c r="T100" s="226">
        <v>477.53</v>
      </c>
      <c r="U100" s="226">
        <v>736.18</v>
      </c>
      <c r="V100" s="226">
        <v>1069.58</v>
      </c>
      <c r="W100" s="226">
        <v>273.87</v>
      </c>
      <c r="X100" s="226">
        <v>298.54000000000002</v>
      </c>
      <c r="Y100" s="226">
        <v>304.33</v>
      </c>
    </row>
    <row r="101" spans="1:25">
      <c r="A101" s="229">
        <v>15</v>
      </c>
      <c r="B101" s="226">
        <v>50.78</v>
      </c>
      <c r="C101" s="226">
        <v>119.02</v>
      </c>
      <c r="D101" s="226">
        <v>102.58</v>
      </c>
      <c r="E101" s="226">
        <v>100.11</v>
      </c>
      <c r="F101" s="226">
        <v>401.08</v>
      </c>
      <c r="G101" s="226">
        <v>304.44</v>
      </c>
      <c r="H101" s="226">
        <v>361.1</v>
      </c>
      <c r="I101" s="226">
        <v>481.07</v>
      </c>
      <c r="J101" s="226">
        <v>526.95000000000005</v>
      </c>
      <c r="K101" s="226">
        <v>470.93</v>
      </c>
      <c r="L101" s="226">
        <v>796.29</v>
      </c>
      <c r="M101" s="226">
        <v>551.25</v>
      </c>
      <c r="N101" s="226">
        <v>823.09</v>
      </c>
      <c r="O101" s="226">
        <v>1099.5999999999999</v>
      </c>
      <c r="P101" s="226">
        <v>686.14</v>
      </c>
      <c r="Q101" s="226">
        <v>641.13</v>
      </c>
      <c r="R101" s="226">
        <v>952.43</v>
      </c>
      <c r="S101" s="226">
        <v>742.34</v>
      </c>
      <c r="T101" s="226">
        <v>1028.04</v>
      </c>
      <c r="U101" s="226">
        <v>210.78</v>
      </c>
      <c r="V101" s="226">
        <v>207.69</v>
      </c>
      <c r="W101" s="226">
        <v>0</v>
      </c>
      <c r="X101" s="226">
        <v>0</v>
      </c>
      <c r="Y101" s="226">
        <v>0</v>
      </c>
    </row>
    <row r="102" spans="1:25">
      <c r="A102" s="229">
        <v>16</v>
      </c>
      <c r="B102" s="226">
        <v>6.16</v>
      </c>
      <c r="C102" s="226">
        <v>0</v>
      </c>
      <c r="D102" s="226">
        <v>92.43</v>
      </c>
      <c r="E102" s="226">
        <v>24.79</v>
      </c>
      <c r="F102" s="226">
        <v>118.26</v>
      </c>
      <c r="G102" s="226">
        <v>139.53</v>
      </c>
      <c r="H102" s="226">
        <v>7.4</v>
      </c>
      <c r="I102" s="226">
        <v>204.87</v>
      </c>
      <c r="J102" s="226">
        <v>214.56</v>
      </c>
      <c r="K102" s="226">
        <v>198.04</v>
      </c>
      <c r="L102" s="226">
        <v>126.59</v>
      </c>
      <c r="M102" s="226">
        <v>94.33</v>
      </c>
      <c r="N102" s="226">
        <v>81.08</v>
      </c>
      <c r="O102" s="226">
        <v>100.5</v>
      </c>
      <c r="P102" s="226">
        <v>93.34</v>
      </c>
      <c r="Q102" s="226">
        <v>68.81</v>
      </c>
      <c r="R102" s="226">
        <v>58.48</v>
      </c>
      <c r="S102" s="226">
        <v>127.99</v>
      </c>
      <c r="T102" s="226">
        <v>74.63</v>
      </c>
      <c r="U102" s="226">
        <v>108.73</v>
      </c>
      <c r="V102" s="226">
        <v>0</v>
      </c>
      <c r="W102" s="226">
        <v>0</v>
      </c>
      <c r="X102" s="226">
        <v>0</v>
      </c>
      <c r="Y102" s="226">
        <v>0</v>
      </c>
    </row>
    <row r="103" spans="1:25">
      <c r="A103" s="229">
        <v>17</v>
      </c>
      <c r="B103" s="226">
        <v>0</v>
      </c>
      <c r="C103" s="226">
        <v>0</v>
      </c>
      <c r="D103" s="226">
        <v>47.81</v>
      </c>
      <c r="E103" s="226">
        <v>75.86</v>
      </c>
      <c r="F103" s="226">
        <v>0</v>
      </c>
      <c r="G103" s="226">
        <v>0</v>
      </c>
      <c r="H103" s="226">
        <v>0</v>
      </c>
      <c r="I103" s="226">
        <v>0</v>
      </c>
      <c r="J103" s="226">
        <v>58.39</v>
      </c>
      <c r="K103" s="226">
        <v>59.87</v>
      </c>
      <c r="L103" s="226">
        <v>60.77</v>
      </c>
      <c r="M103" s="226">
        <v>122.8</v>
      </c>
      <c r="N103" s="226">
        <v>125.65</v>
      </c>
      <c r="O103" s="226">
        <v>145.02000000000001</v>
      </c>
      <c r="P103" s="226">
        <v>98.24</v>
      </c>
      <c r="Q103" s="226">
        <v>70.040000000000006</v>
      </c>
      <c r="R103" s="226">
        <v>160.53</v>
      </c>
      <c r="S103" s="226">
        <v>132.31</v>
      </c>
      <c r="T103" s="226">
        <v>128.11000000000001</v>
      </c>
      <c r="U103" s="226">
        <v>50.33</v>
      </c>
      <c r="V103" s="226">
        <v>29.9</v>
      </c>
      <c r="W103" s="226">
        <v>49.03</v>
      </c>
      <c r="X103" s="226">
        <v>0</v>
      </c>
      <c r="Y103" s="226">
        <v>1314.92</v>
      </c>
    </row>
    <row r="104" spans="1:25">
      <c r="A104" s="229">
        <v>18</v>
      </c>
      <c r="B104" s="226">
        <v>34.69</v>
      </c>
      <c r="C104" s="226">
        <v>79.05</v>
      </c>
      <c r="D104" s="226">
        <v>94.82</v>
      </c>
      <c r="E104" s="226">
        <v>77.89</v>
      </c>
      <c r="F104" s="226">
        <v>0</v>
      </c>
      <c r="G104" s="226">
        <v>0</v>
      </c>
      <c r="H104" s="226">
        <v>0</v>
      </c>
      <c r="I104" s="226">
        <v>0</v>
      </c>
      <c r="J104" s="226">
        <v>0</v>
      </c>
      <c r="K104" s="226">
        <v>0</v>
      </c>
      <c r="L104" s="226">
        <v>0</v>
      </c>
      <c r="M104" s="226">
        <v>0</v>
      </c>
      <c r="N104" s="226">
        <v>0</v>
      </c>
      <c r="O104" s="226">
        <v>0</v>
      </c>
      <c r="P104" s="226">
        <v>0</v>
      </c>
      <c r="Q104" s="226">
        <v>0</v>
      </c>
      <c r="R104" s="226">
        <v>0</v>
      </c>
      <c r="S104" s="226">
        <v>0</v>
      </c>
      <c r="T104" s="226">
        <v>0</v>
      </c>
      <c r="U104" s="226">
        <v>0</v>
      </c>
      <c r="V104" s="226">
        <v>0</v>
      </c>
      <c r="W104" s="226">
        <v>0</v>
      </c>
      <c r="X104" s="226">
        <v>0</v>
      </c>
      <c r="Y104" s="226">
        <v>0</v>
      </c>
    </row>
    <row r="105" spans="1:25">
      <c r="A105" s="229">
        <v>19</v>
      </c>
      <c r="B105" s="226">
        <v>13.58</v>
      </c>
      <c r="C105" s="226">
        <v>0</v>
      </c>
      <c r="D105" s="226">
        <v>58.99</v>
      </c>
      <c r="E105" s="226">
        <v>37.75</v>
      </c>
      <c r="F105" s="226">
        <v>0</v>
      </c>
      <c r="G105" s="226">
        <v>0</v>
      </c>
      <c r="H105" s="226">
        <v>0</v>
      </c>
      <c r="I105" s="226">
        <v>0</v>
      </c>
      <c r="J105" s="226">
        <v>0</v>
      </c>
      <c r="K105" s="226">
        <v>0</v>
      </c>
      <c r="L105" s="226">
        <v>0</v>
      </c>
      <c r="M105" s="226">
        <v>0</v>
      </c>
      <c r="N105" s="226">
        <v>0</v>
      </c>
      <c r="O105" s="226">
        <v>0</v>
      </c>
      <c r="P105" s="226">
        <v>0</v>
      </c>
      <c r="Q105" s="226">
        <v>0</v>
      </c>
      <c r="R105" s="226">
        <v>0</v>
      </c>
      <c r="S105" s="226">
        <v>0</v>
      </c>
      <c r="T105" s="226">
        <v>0</v>
      </c>
      <c r="U105" s="226">
        <v>0</v>
      </c>
      <c r="V105" s="226">
        <v>26.33</v>
      </c>
      <c r="W105" s="226">
        <v>19.32</v>
      </c>
      <c r="X105" s="226">
        <v>2.31</v>
      </c>
      <c r="Y105" s="226">
        <v>7.31</v>
      </c>
    </row>
    <row r="106" spans="1:25">
      <c r="A106" s="229">
        <v>20</v>
      </c>
      <c r="B106" s="226">
        <v>27.94</v>
      </c>
      <c r="C106" s="226">
        <v>37.51</v>
      </c>
      <c r="D106" s="226">
        <v>55.96</v>
      </c>
      <c r="E106" s="226">
        <v>58.67</v>
      </c>
      <c r="F106" s="226">
        <v>147.68</v>
      </c>
      <c r="G106" s="226">
        <v>97.72</v>
      </c>
      <c r="H106" s="226">
        <v>19.73</v>
      </c>
      <c r="I106" s="226">
        <v>39.56</v>
      </c>
      <c r="J106" s="226">
        <v>0.56999999999999995</v>
      </c>
      <c r="K106" s="226">
        <v>30.75</v>
      </c>
      <c r="L106" s="226">
        <v>33.159999999999997</v>
      </c>
      <c r="M106" s="226">
        <v>12.4</v>
      </c>
      <c r="N106" s="226">
        <v>50.36</v>
      </c>
      <c r="O106" s="226">
        <v>39.880000000000003</v>
      </c>
      <c r="P106" s="226">
        <v>3.26</v>
      </c>
      <c r="Q106" s="226">
        <v>0</v>
      </c>
      <c r="R106" s="226">
        <v>0</v>
      </c>
      <c r="S106" s="226">
        <v>0</v>
      </c>
      <c r="T106" s="226">
        <v>0</v>
      </c>
      <c r="U106" s="226">
        <v>0.02</v>
      </c>
      <c r="V106" s="226">
        <v>231.3</v>
      </c>
      <c r="W106" s="226">
        <v>156.63</v>
      </c>
      <c r="X106" s="226">
        <v>0</v>
      </c>
      <c r="Y106" s="226">
        <v>187.5</v>
      </c>
    </row>
    <row r="107" spans="1:25">
      <c r="A107" s="229">
        <v>21</v>
      </c>
      <c r="B107" s="226">
        <v>0</v>
      </c>
      <c r="C107" s="226">
        <v>0</v>
      </c>
      <c r="D107" s="226">
        <v>0</v>
      </c>
      <c r="E107" s="226">
        <v>0</v>
      </c>
      <c r="F107" s="226">
        <v>0</v>
      </c>
      <c r="G107" s="226">
        <v>224.45</v>
      </c>
      <c r="H107" s="226">
        <v>143.69999999999999</v>
      </c>
      <c r="I107" s="226">
        <v>0</v>
      </c>
      <c r="J107" s="226">
        <v>0.02</v>
      </c>
      <c r="K107" s="226">
        <v>0.01</v>
      </c>
      <c r="L107" s="226">
        <v>116.27</v>
      </c>
      <c r="M107" s="226">
        <v>129.07</v>
      </c>
      <c r="N107" s="226">
        <v>0.62</v>
      </c>
      <c r="O107" s="226">
        <v>314.62</v>
      </c>
      <c r="P107" s="226">
        <v>282.23</v>
      </c>
      <c r="Q107" s="226">
        <v>562.75</v>
      </c>
      <c r="R107" s="226">
        <v>963.5</v>
      </c>
      <c r="S107" s="226">
        <v>227.36</v>
      </c>
      <c r="T107" s="226">
        <v>268</v>
      </c>
      <c r="U107" s="226">
        <v>664.25</v>
      </c>
      <c r="V107" s="226">
        <v>305.20999999999998</v>
      </c>
      <c r="W107" s="226">
        <v>0</v>
      </c>
      <c r="X107" s="226">
        <v>617.73</v>
      </c>
      <c r="Y107" s="226">
        <v>0</v>
      </c>
    </row>
    <row r="108" spans="1:25">
      <c r="A108" s="229">
        <v>22</v>
      </c>
      <c r="B108" s="226">
        <v>0</v>
      </c>
      <c r="C108" s="226">
        <v>0.24</v>
      </c>
      <c r="D108" s="226">
        <v>65.150000000000006</v>
      </c>
      <c r="E108" s="226">
        <v>0.99</v>
      </c>
      <c r="F108" s="226">
        <v>283.41000000000003</v>
      </c>
      <c r="G108" s="226">
        <v>0</v>
      </c>
      <c r="H108" s="226">
        <v>208.69</v>
      </c>
      <c r="I108" s="226">
        <v>21.57</v>
      </c>
      <c r="J108" s="226">
        <v>66.05</v>
      </c>
      <c r="K108" s="226">
        <v>7.21</v>
      </c>
      <c r="L108" s="226">
        <v>159.37</v>
      </c>
      <c r="M108" s="226">
        <v>270.39999999999998</v>
      </c>
      <c r="N108" s="226">
        <v>304.69</v>
      </c>
      <c r="O108" s="226">
        <v>344.26</v>
      </c>
      <c r="P108" s="226">
        <v>237.01</v>
      </c>
      <c r="Q108" s="226">
        <v>244.35</v>
      </c>
      <c r="R108" s="226">
        <v>269.12</v>
      </c>
      <c r="S108" s="226">
        <v>511.21</v>
      </c>
      <c r="T108" s="226">
        <v>528.44000000000005</v>
      </c>
      <c r="U108" s="226">
        <v>543.02</v>
      </c>
      <c r="V108" s="226">
        <v>329.92</v>
      </c>
      <c r="W108" s="226">
        <v>79.239999999999995</v>
      </c>
      <c r="X108" s="226">
        <v>34.4</v>
      </c>
      <c r="Y108" s="226">
        <v>801.54</v>
      </c>
    </row>
    <row r="109" spans="1:25">
      <c r="A109" s="229">
        <v>23</v>
      </c>
      <c r="B109" s="226">
        <v>0</v>
      </c>
      <c r="C109" s="226">
        <v>0.93</v>
      </c>
      <c r="D109" s="226">
        <v>36.99</v>
      </c>
      <c r="E109" s="226">
        <v>0.28000000000000003</v>
      </c>
      <c r="F109" s="226">
        <v>45.11</v>
      </c>
      <c r="G109" s="226">
        <v>0</v>
      </c>
      <c r="H109" s="226">
        <v>0</v>
      </c>
      <c r="I109" s="226">
        <v>0</v>
      </c>
      <c r="J109" s="226">
        <v>121.98</v>
      </c>
      <c r="K109" s="226">
        <v>126.29</v>
      </c>
      <c r="L109" s="226">
        <v>160.44999999999999</v>
      </c>
      <c r="M109" s="226">
        <v>109</v>
      </c>
      <c r="N109" s="226">
        <v>164.25</v>
      </c>
      <c r="O109" s="226">
        <v>144.9</v>
      </c>
      <c r="P109" s="226">
        <v>179.31</v>
      </c>
      <c r="Q109" s="226">
        <v>43.57</v>
      </c>
      <c r="R109" s="226">
        <v>133.06</v>
      </c>
      <c r="S109" s="226">
        <v>156.53</v>
      </c>
      <c r="T109" s="226">
        <v>284.05</v>
      </c>
      <c r="U109" s="226">
        <v>314.19</v>
      </c>
      <c r="V109" s="226">
        <v>280.05</v>
      </c>
      <c r="W109" s="226">
        <v>0</v>
      </c>
      <c r="X109" s="226">
        <v>0</v>
      </c>
      <c r="Y109" s="226">
        <v>1101.98</v>
      </c>
    </row>
    <row r="110" spans="1:25">
      <c r="A110" s="229">
        <v>24</v>
      </c>
      <c r="B110" s="226">
        <v>0</v>
      </c>
      <c r="C110" s="226">
        <v>0</v>
      </c>
      <c r="D110" s="226">
        <v>264.85000000000002</v>
      </c>
      <c r="E110" s="226">
        <v>4.9800000000000004</v>
      </c>
      <c r="F110" s="226">
        <v>0</v>
      </c>
      <c r="G110" s="226">
        <v>165.31</v>
      </c>
      <c r="H110" s="226">
        <v>299.42</v>
      </c>
      <c r="I110" s="226">
        <v>119.69</v>
      </c>
      <c r="J110" s="226">
        <v>138.63999999999999</v>
      </c>
      <c r="K110" s="226">
        <v>157.22</v>
      </c>
      <c r="L110" s="226">
        <v>156.77000000000001</v>
      </c>
      <c r="M110" s="226">
        <v>142.91</v>
      </c>
      <c r="N110" s="226">
        <v>353.89</v>
      </c>
      <c r="O110" s="226">
        <v>328.31</v>
      </c>
      <c r="P110" s="226">
        <v>350.55</v>
      </c>
      <c r="Q110" s="226">
        <v>249.67</v>
      </c>
      <c r="R110" s="226">
        <v>274.58</v>
      </c>
      <c r="S110" s="226">
        <v>1238.69</v>
      </c>
      <c r="T110" s="226">
        <v>825.37</v>
      </c>
      <c r="U110" s="226">
        <v>106.42</v>
      </c>
      <c r="V110" s="226">
        <v>191.2</v>
      </c>
      <c r="W110" s="226">
        <v>454.34</v>
      </c>
      <c r="X110" s="226">
        <v>885.63</v>
      </c>
      <c r="Y110" s="226">
        <v>915.79</v>
      </c>
    </row>
    <row r="111" spans="1:25">
      <c r="A111" s="229">
        <v>25</v>
      </c>
      <c r="B111" s="226">
        <v>0</v>
      </c>
      <c r="C111" s="226">
        <v>5.7</v>
      </c>
      <c r="D111" s="226">
        <v>454.22</v>
      </c>
      <c r="E111" s="226">
        <v>49.48</v>
      </c>
      <c r="F111" s="226">
        <v>235</v>
      </c>
      <c r="G111" s="226">
        <v>123.96</v>
      </c>
      <c r="H111" s="226">
        <v>223.5</v>
      </c>
      <c r="I111" s="226">
        <v>0</v>
      </c>
      <c r="J111" s="226">
        <v>7.55</v>
      </c>
      <c r="K111" s="226">
        <v>1.83</v>
      </c>
      <c r="L111" s="226">
        <v>505.1</v>
      </c>
      <c r="M111" s="226">
        <v>616.16</v>
      </c>
      <c r="N111" s="226">
        <v>348.66</v>
      </c>
      <c r="O111" s="226">
        <v>265.45</v>
      </c>
      <c r="P111" s="226">
        <v>1005.85</v>
      </c>
      <c r="Q111" s="226">
        <v>910.53</v>
      </c>
      <c r="R111" s="226">
        <v>1030.05</v>
      </c>
      <c r="S111" s="226">
        <v>605.95000000000005</v>
      </c>
      <c r="T111" s="226">
        <v>839.8</v>
      </c>
      <c r="U111" s="226">
        <v>120.12</v>
      </c>
      <c r="V111" s="226">
        <v>186.98</v>
      </c>
      <c r="W111" s="226">
        <v>0</v>
      </c>
      <c r="X111" s="226">
        <v>11.64</v>
      </c>
      <c r="Y111" s="226">
        <v>0</v>
      </c>
    </row>
    <row r="112" spans="1:25">
      <c r="A112" s="229">
        <v>26</v>
      </c>
      <c r="B112" s="226">
        <v>44.25</v>
      </c>
      <c r="C112" s="226">
        <v>70.430000000000007</v>
      </c>
      <c r="D112" s="226">
        <v>29.43</v>
      </c>
      <c r="E112" s="226">
        <v>24.99</v>
      </c>
      <c r="F112" s="226">
        <v>91.31</v>
      </c>
      <c r="G112" s="226">
        <v>273.54000000000002</v>
      </c>
      <c r="H112" s="226">
        <v>58.58</v>
      </c>
      <c r="I112" s="226">
        <v>8.99</v>
      </c>
      <c r="J112" s="226">
        <v>653.02</v>
      </c>
      <c r="K112" s="226">
        <v>478.4</v>
      </c>
      <c r="L112" s="226">
        <v>542.99</v>
      </c>
      <c r="M112" s="226">
        <v>526.96</v>
      </c>
      <c r="N112" s="226">
        <v>588.26</v>
      </c>
      <c r="O112" s="226">
        <v>422.01</v>
      </c>
      <c r="P112" s="226">
        <v>438.87</v>
      </c>
      <c r="Q112" s="226">
        <v>412.55</v>
      </c>
      <c r="R112" s="226">
        <v>259.81</v>
      </c>
      <c r="S112" s="226">
        <v>431.12</v>
      </c>
      <c r="T112" s="226">
        <v>1.6</v>
      </c>
      <c r="U112" s="226">
        <v>0</v>
      </c>
      <c r="V112" s="226">
        <v>0</v>
      </c>
      <c r="W112" s="226">
        <v>0</v>
      </c>
      <c r="X112" s="226">
        <v>0</v>
      </c>
      <c r="Y112" s="226">
        <v>217.8</v>
      </c>
    </row>
    <row r="113" spans="1:25">
      <c r="A113" s="229">
        <v>27</v>
      </c>
      <c r="B113" s="226">
        <v>95.81</v>
      </c>
      <c r="C113" s="226">
        <v>134.91</v>
      </c>
      <c r="D113" s="226">
        <v>75.37</v>
      </c>
      <c r="E113" s="226">
        <v>195.45</v>
      </c>
      <c r="F113" s="226">
        <v>228.91</v>
      </c>
      <c r="G113" s="226">
        <v>346.29</v>
      </c>
      <c r="H113" s="226">
        <v>432.37</v>
      </c>
      <c r="I113" s="226">
        <v>271.91000000000003</v>
      </c>
      <c r="J113" s="226">
        <v>171.34</v>
      </c>
      <c r="K113" s="226">
        <v>114.19</v>
      </c>
      <c r="L113" s="226">
        <v>164.68</v>
      </c>
      <c r="M113" s="226">
        <v>215.79</v>
      </c>
      <c r="N113" s="226">
        <v>214.44</v>
      </c>
      <c r="O113" s="226">
        <v>190.83</v>
      </c>
      <c r="P113" s="226">
        <v>192.39</v>
      </c>
      <c r="Q113" s="226">
        <v>236.41</v>
      </c>
      <c r="R113" s="226">
        <v>192.08</v>
      </c>
      <c r="S113" s="226">
        <v>192.66</v>
      </c>
      <c r="T113" s="226">
        <v>10.5</v>
      </c>
      <c r="U113" s="226">
        <v>0</v>
      </c>
      <c r="V113" s="226">
        <v>1034.94</v>
      </c>
      <c r="W113" s="226">
        <v>448.95</v>
      </c>
      <c r="X113" s="226">
        <v>17.61</v>
      </c>
      <c r="Y113" s="226">
        <v>1488.62</v>
      </c>
    </row>
    <row r="114" spans="1:25">
      <c r="A114" s="229">
        <v>28</v>
      </c>
      <c r="B114" s="226">
        <v>0</v>
      </c>
      <c r="C114" s="226">
        <v>0.08</v>
      </c>
      <c r="D114" s="226">
        <v>1.84</v>
      </c>
      <c r="E114" s="226">
        <v>0</v>
      </c>
      <c r="F114" s="226">
        <v>40.869999999999997</v>
      </c>
      <c r="G114" s="226">
        <v>112.88</v>
      </c>
      <c r="H114" s="226">
        <v>177.56</v>
      </c>
      <c r="I114" s="226">
        <v>232.42</v>
      </c>
      <c r="J114" s="226">
        <v>260.99</v>
      </c>
      <c r="K114" s="226">
        <v>219.48</v>
      </c>
      <c r="L114" s="226">
        <v>248.08</v>
      </c>
      <c r="M114" s="226">
        <v>295.94</v>
      </c>
      <c r="N114" s="226">
        <v>179.92</v>
      </c>
      <c r="O114" s="226">
        <v>208.55</v>
      </c>
      <c r="P114" s="226">
        <v>275.38</v>
      </c>
      <c r="Q114" s="226">
        <v>273.7</v>
      </c>
      <c r="R114" s="226">
        <v>327.3</v>
      </c>
      <c r="S114" s="226">
        <v>506.57</v>
      </c>
      <c r="T114" s="226">
        <v>367.75</v>
      </c>
      <c r="U114" s="226">
        <v>40.35</v>
      </c>
      <c r="V114" s="226">
        <v>0</v>
      </c>
      <c r="W114" s="226">
        <v>721.69</v>
      </c>
      <c r="X114" s="226">
        <v>0</v>
      </c>
      <c r="Y114" s="226">
        <v>334.04</v>
      </c>
    </row>
    <row r="115" spans="1:25">
      <c r="A115" s="229">
        <v>29</v>
      </c>
      <c r="B115" s="226">
        <v>0</v>
      </c>
      <c r="C115" s="226">
        <v>0</v>
      </c>
      <c r="D115" s="226">
        <v>292.36</v>
      </c>
      <c r="E115" s="226">
        <v>47.92</v>
      </c>
      <c r="F115" s="226">
        <v>485.49</v>
      </c>
      <c r="G115" s="226">
        <v>662.53</v>
      </c>
      <c r="H115" s="226">
        <v>462.64</v>
      </c>
      <c r="I115" s="226">
        <v>441.35</v>
      </c>
      <c r="J115" s="226">
        <v>714.16</v>
      </c>
      <c r="K115" s="226">
        <v>794.19</v>
      </c>
      <c r="L115" s="226">
        <v>915.98</v>
      </c>
      <c r="M115" s="226">
        <v>1008.25</v>
      </c>
      <c r="N115" s="226">
        <v>922.25</v>
      </c>
      <c r="O115" s="226">
        <v>918.67</v>
      </c>
      <c r="P115" s="226">
        <v>2442.34</v>
      </c>
      <c r="Q115" s="226">
        <v>2457.4299999999998</v>
      </c>
      <c r="R115" s="226">
        <v>2504.92</v>
      </c>
      <c r="S115" s="226">
        <v>2522.9699999999998</v>
      </c>
      <c r="T115" s="226">
        <v>2495.44</v>
      </c>
      <c r="U115" s="226">
        <v>975.81</v>
      </c>
      <c r="V115" s="226">
        <v>438.39</v>
      </c>
      <c r="W115" s="226">
        <v>141.02000000000001</v>
      </c>
      <c r="X115" s="226">
        <v>147.05000000000001</v>
      </c>
      <c r="Y115" s="226">
        <v>144.75</v>
      </c>
    </row>
    <row r="116" spans="1:25">
      <c r="A116" s="229">
        <v>30</v>
      </c>
      <c r="B116" s="226">
        <v>23.43</v>
      </c>
      <c r="C116" s="226">
        <v>24.05</v>
      </c>
      <c r="D116" s="226">
        <v>20.32</v>
      </c>
      <c r="E116" s="226">
        <v>483.05</v>
      </c>
      <c r="F116" s="226">
        <v>1005.92</v>
      </c>
      <c r="G116" s="226">
        <v>901.31</v>
      </c>
      <c r="H116" s="226">
        <v>1113.97</v>
      </c>
      <c r="I116" s="226">
        <v>2211.02</v>
      </c>
      <c r="J116" s="226">
        <v>2067.7600000000002</v>
      </c>
      <c r="K116" s="226">
        <v>915.81</v>
      </c>
      <c r="L116" s="226">
        <v>2075.8200000000002</v>
      </c>
      <c r="M116" s="226">
        <v>2079.92</v>
      </c>
      <c r="N116" s="226">
        <v>2081.31</v>
      </c>
      <c r="O116" s="226">
        <v>2104.69</v>
      </c>
      <c r="P116" s="226">
        <v>2092.02</v>
      </c>
      <c r="Q116" s="226">
        <v>2055.83</v>
      </c>
      <c r="R116" s="226">
        <v>2058.85</v>
      </c>
      <c r="S116" s="226">
        <v>2068.65</v>
      </c>
      <c r="T116" s="226">
        <v>2233.46</v>
      </c>
      <c r="U116" s="226">
        <v>2273.1799999999998</v>
      </c>
      <c r="V116" s="226">
        <v>658.53</v>
      </c>
      <c r="W116" s="226">
        <v>876.63</v>
      </c>
      <c r="X116" s="226">
        <v>1081.02</v>
      </c>
      <c r="Y116" s="226">
        <v>0</v>
      </c>
    </row>
    <row r="117" spans="1:25">
      <c r="A117" s="229">
        <v>31</v>
      </c>
      <c r="B117" s="226">
        <v>0</v>
      </c>
      <c r="C117" s="226">
        <v>0</v>
      </c>
      <c r="D117" s="226">
        <v>0</v>
      </c>
      <c r="E117" s="226">
        <v>0</v>
      </c>
      <c r="F117" s="226">
        <v>0</v>
      </c>
      <c r="G117" s="226">
        <v>0</v>
      </c>
      <c r="H117" s="226">
        <v>0</v>
      </c>
      <c r="I117" s="226">
        <v>0</v>
      </c>
      <c r="J117" s="226">
        <v>0</v>
      </c>
      <c r="K117" s="226">
        <v>0</v>
      </c>
      <c r="L117" s="226">
        <v>0</v>
      </c>
      <c r="M117" s="226">
        <v>0</v>
      </c>
      <c r="N117" s="226">
        <v>0</v>
      </c>
      <c r="O117" s="226">
        <v>0</v>
      </c>
      <c r="P117" s="226">
        <v>0</v>
      </c>
      <c r="Q117" s="226">
        <v>0</v>
      </c>
      <c r="R117" s="226">
        <v>0</v>
      </c>
      <c r="S117" s="226">
        <v>0</v>
      </c>
      <c r="T117" s="226">
        <v>0</v>
      </c>
      <c r="U117" s="226">
        <v>0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7" t="s">
        <v>323</v>
      </c>
      <c r="B119" s="458"/>
      <c r="C119" s="458"/>
      <c r="D119" s="458"/>
      <c r="E119" s="458"/>
      <c r="F119" s="458"/>
      <c r="G119" s="458"/>
      <c r="H119" s="458"/>
      <c r="I119" s="458"/>
      <c r="J119" s="458"/>
      <c r="K119" s="458"/>
      <c r="L119" s="458"/>
      <c r="M119" s="458"/>
      <c r="N119" s="458"/>
      <c r="O119" s="458"/>
      <c r="P119" s="458"/>
      <c r="Q119" s="458"/>
      <c r="R119" s="458"/>
      <c r="S119" s="458"/>
      <c r="T119" s="458"/>
      <c r="U119" s="458"/>
      <c r="V119" s="458"/>
      <c r="W119" s="458"/>
      <c r="X119" s="458"/>
      <c r="Y119" s="458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0</v>
      </c>
      <c r="C121" s="226">
        <v>0</v>
      </c>
      <c r="D121" s="226">
        <v>0</v>
      </c>
      <c r="E121" s="226">
        <v>0</v>
      </c>
      <c r="F121" s="226">
        <v>0</v>
      </c>
      <c r="G121" s="226">
        <v>0</v>
      </c>
      <c r="H121" s="226">
        <v>0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65.55</v>
      </c>
      <c r="X121" s="226">
        <v>5.0599999999999996</v>
      </c>
      <c r="Y121" s="226">
        <v>0</v>
      </c>
    </row>
    <row r="122" spans="1:25">
      <c r="A122" s="229">
        <v>2</v>
      </c>
      <c r="B122" s="226">
        <v>417.41</v>
      </c>
      <c r="C122" s="226">
        <v>407.2</v>
      </c>
      <c r="D122" s="226">
        <v>296.5</v>
      </c>
      <c r="E122" s="226">
        <v>292.56</v>
      </c>
      <c r="F122" s="226">
        <v>95.3</v>
      </c>
      <c r="G122" s="226">
        <v>21.42</v>
      </c>
      <c r="H122" s="226">
        <v>0</v>
      </c>
      <c r="I122" s="226">
        <v>602.42999999999995</v>
      </c>
      <c r="J122" s="226">
        <v>671.95</v>
      </c>
      <c r="K122" s="226">
        <v>840.75</v>
      </c>
      <c r="L122" s="226">
        <v>738.94</v>
      </c>
      <c r="M122" s="226">
        <v>655.66</v>
      </c>
      <c r="N122" s="226">
        <v>635.88</v>
      </c>
      <c r="O122" s="226">
        <v>589.54</v>
      </c>
      <c r="P122" s="226">
        <v>911.38</v>
      </c>
      <c r="Q122" s="226">
        <v>812.59</v>
      </c>
      <c r="R122" s="226">
        <v>744.34</v>
      </c>
      <c r="S122" s="226">
        <v>508.24</v>
      </c>
      <c r="T122" s="226">
        <v>2.89</v>
      </c>
      <c r="U122" s="226">
        <v>0</v>
      </c>
      <c r="V122" s="226">
        <v>2099.81</v>
      </c>
      <c r="W122" s="226">
        <v>2105.6799999999998</v>
      </c>
      <c r="X122" s="226">
        <v>1946.66</v>
      </c>
      <c r="Y122" s="226">
        <v>727.36</v>
      </c>
    </row>
    <row r="123" spans="1:25">
      <c r="A123" s="229">
        <v>3</v>
      </c>
      <c r="B123" s="226">
        <v>311.37</v>
      </c>
      <c r="C123" s="226">
        <v>292.97000000000003</v>
      </c>
      <c r="D123" s="226">
        <v>251.56</v>
      </c>
      <c r="E123" s="226">
        <v>201.59</v>
      </c>
      <c r="F123" s="226">
        <v>70.02</v>
      </c>
      <c r="G123" s="226">
        <v>40.78</v>
      </c>
      <c r="H123" s="226">
        <v>15.25</v>
      </c>
      <c r="I123" s="226">
        <v>75.849999999999994</v>
      </c>
      <c r="J123" s="226">
        <v>278.56</v>
      </c>
      <c r="K123" s="226">
        <v>249.45</v>
      </c>
      <c r="L123" s="226">
        <v>168.41</v>
      </c>
      <c r="M123" s="226">
        <v>159.75</v>
      </c>
      <c r="N123" s="226">
        <v>112.15</v>
      </c>
      <c r="O123" s="226">
        <v>57.84</v>
      </c>
      <c r="P123" s="226">
        <v>63.18</v>
      </c>
      <c r="Q123" s="226">
        <v>38.68</v>
      </c>
      <c r="R123" s="226">
        <v>0</v>
      </c>
      <c r="S123" s="226">
        <v>0</v>
      </c>
      <c r="T123" s="226">
        <v>85.15</v>
      </c>
      <c r="U123" s="226">
        <v>103.45</v>
      </c>
      <c r="V123" s="226">
        <v>41.76</v>
      </c>
      <c r="W123" s="226">
        <v>161.49</v>
      </c>
      <c r="X123" s="226">
        <v>599.04</v>
      </c>
      <c r="Y123" s="226">
        <v>1629.13</v>
      </c>
    </row>
    <row r="124" spans="1:25">
      <c r="A124" s="229">
        <v>4</v>
      </c>
      <c r="B124" s="226">
        <v>69.5</v>
      </c>
      <c r="C124" s="226">
        <v>75.69</v>
      </c>
      <c r="D124" s="226">
        <v>4.29</v>
      </c>
      <c r="E124" s="226">
        <v>0</v>
      </c>
      <c r="F124" s="226">
        <v>0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0</v>
      </c>
      <c r="X124" s="226">
        <v>0</v>
      </c>
      <c r="Y124" s="226">
        <v>0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0</v>
      </c>
      <c r="Y125" s="226">
        <v>0</v>
      </c>
    </row>
    <row r="126" spans="1:25">
      <c r="A126" s="229">
        <v>6</v>
      </c>
      <c r="B126" s="226">
        <v>0</v>
      </c>
      <c r="C126" s="226">
        <v>15.66</v>
      </c>
      <c r="D126" s="226">
        <v>4.6500000000000004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0</v>
      </c>
      <c r="R126" s="226">
        <v>0</v>
      </c>
      <c r="S126" s="226">
        <v>0</v>
      </c>
      <c r="T126" s="226">
        <v>0</v>
      </c>
      <c r="U126" s="226">
        <v>0</v>
      </c>
      <c r="V126" s="226">
        <v>0</v>
      </c>
      <c r="W126" s="226">
        <v>0</v>
      </c>
      <c r="X126" s="226">
        <v>0</v>
      </c>
      <c r="Y126" s="226">
        <v>0</v>
      </c>
    </row>
    <row r="127" spans="1:25">
      <c r="A127" s="229">
        <v>7</v>
      </c>
      <c r="B127" s="226">
        <v>26.75</v>
      </c>
      <c r="C127" s="226">
        <v>36.18</v>
      </c>
      <c r="D127" s="226">
        <v>42.07</v>
      </c>
      <c r="E127" s="226">
        <v>0</v>
      </c>
      <c r="F127" s="226">
        <v>0.01</v>
      </c>
      <c r="G127" s="226">
        <v>1.9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4.7300000000000004</v>
      </c>
      <c r="N127" s="226">
        <v>14.32</v>
      </c>
      <c r="O127" s="226">
        <v>0</v>
      </c>
      <c r="P127" s="226">
        <v>0</v>
      </c>
      <c r="Q127" s="226">
        <v>0</v>
      </c>
      <c r="R127" s="226">
        <v>0</v>
      </c>
      <c r="S127" s="226">
        <v>0</v>
      </c>
      <c r="T127" s="226">
        <v>0</v>
      </c>
      <c r="U127" s="226">
        <v>0</v>
      </c>
      <c r="V127" s="226">
        <v>0</v>
      </c>
      <c r="W127" s="226">
        <v>0</v>
      </c>
      <c r="X127" s="226">
        <v>0</v>
      </c>
      <c r="Y127" s="226">
        <v>0</v>
      </c>
    </row>
    <row r="128" spans="1:25">
      <c r="A128" s="229">
        <v>8</v>
      </c>
      <c r="B128" s="226">
        <v>14.3</v>
      </c>
      <c r="C128" s="226">
        <v>10.96</v>
      </c>
      <c r="D128" s="226">
        <v>1.55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0.32</v>
      </c>
      <c r="Q128" s="226">
        <v>0.14000000000000001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93.49</v>
      </c>
      <c r="Y128" s="226">
        <v>91.89</v>
      </c>
    </row>
    <row r="129" spans="1:25">
      <c r="A129" s="229">
        <v>9</v>
      </c>
      <c r="B129" s="226">
        <v>64.680000000000007</v>
      </c>
      <c r="C129" s="226">
        <v>0</v>
      </c>
      <c r="D129" s="226">
        <v>0</v>
      </c>
      <c r="E129" s="226">
        <v>0</v>
      </c>
      <c r="F129" s="226">
        <v>0</v>
      </c>
      <c r="G129" s="226">
        <v>10.49</v>
      </c>
      <c r="H129" s="226">
        <v>0.06</v>
      </c>
      <c r="I129" s="226">
        <v>0.24</v>
      </c>
      <c r="J129" s="226">
        <v>0</v>
      </c>
      <c r="K129" s="226">
        <v>0</v>
      </c>
      <c r="L129" s="226">
        <v>0</v>
      </c>
      <c r="M129" s="226">
        <v>44.79</v>
      </c>
      <c r="N129" s="226">
        <v>14.54</v>
      </c>
      <c r="O129" s="226">
        <v>0</v>
      </c>
      <c r="P129" s="226">
        <v>0</v>
      </c>
      <c r="Q129" s="226">
        <v>212.57</v>
      </c>
      <c r="R129" s="226">
        <v>102.96</v>
      </c>
      <c r="S129" s="226">
        <v>252.83</v>
      </c>
      <c r="T129" s="226">
        <v>0.99</v>
      </c>
      <c r="U129" s="226">
        <v>91.79</v>
      </c>
      <c r="V129" s="226">
        <v>58.61</v>
      </c>
      <c r="W129" s="226">
        <v>54.86</v>
      </c>
      <c r="X129" s="226">
        <v>272.66000000000003</v>
      </c>
      <c r="Y129" s="226">
        <v>625.38</v>
      </c>
    </row>
    <row r="130" spans="1:25">
      <c r="A130" s="229">
        <v>10</v>
      </c>
      <c r="B130" s="226">
        <v>31.94</v>
      </c>
      <c r="C130" s="226">
        <v>8.57</v>
      </c>
      <c r="D130" s="226">
        <v>22.4</v>
      </c>
      <c r="E130" s="226">
        <v>0</v>
      </c>
      <c r="F130" s="226">
        <v>0</v>
      </c>
      <c r="G130" s="226">
        <v>2.96</v>
      </c>
      <c r="H130" s="226">
        <v>0</v>
      </c>
      <c r="I130" s="226">
        <v>0.25</v>
      </c>
      <c r="J130" s="226">
        <v>2.46</v>
      </c>
      <c r="K130" s="226">
        <v>0.27</v>
      </c>
      <c r="L130" s="226">
        <v>12.84</v>
      </c>
      <c r="M130" s="226">
        <v>31.24</v>
      </c>
      <c r="N130" s="226">
        <v>17.61</v>
      </c>
      <c r="O130" s="226">
        <v>26.34</v>
      </c>
      <c r="P130" s="226">
        <v>0</v>
      </c>
      <c r="Q130" s="226">
        <v>117.81</v>
      </c>
      <c r="R130" s="226">
        <v>126.91</v>
      </c>
      <c r="S130" s="226">
        <v>209.13</v>
      </c>
      <c r="T130" s="226">
        <v>45.5</v>
      </c>
      <c r="U130" s="226">
        <v>52.27</v>
      </c>
      <c r="V130" s="226">
        <v>93.02</v>
      </c>
      <c r="W130" s="226">
        <v>77.930000000000007</v>
      </c>
      <c r="X130" s="226">
        <v>134.05000000000001</v>
      </c>
      <c r="Y130" s="226">
        <v>45.35</v>
      </c>
    </row>
    <row r="131" spans="1:25">
      <c r="A131" s="229">
        <v>11</v>
      </c>
      <c r="B131" s="226">
        <v>44.12</v>
      </c>
      <c r="C131" s="226">
        <v>1.82</v>
      </c>
      <c r="D131" s="226">
        <v>0</v>
      </c>
      <c r="E131" s="226">
        <v>8.3000000000000007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1.94</v>
      </c>
      <c r="S131" s="226">
        <v>0</v>
      </c>
      <c r="T131" s="226">
        <v>44.09</v>
      </c>
      <c r="U131" s="226">
        <v>4.93</v>
      </c>
      <c r="V131" s="226">
        <v>14.61</v>
      </c>
      <c r="W131" s="226">
        <v>27.56</v>
      </c>
      <c r="X131" s="226">
        <v>109.54</v>
      </c>
      <c r="Y131" s="226">
        <v>77.98</v>
      </c>
    </row>
    <row r="132" spans="1:25">
      <c r="A132" s="229">
        <v>12</v>
      </c>
      <c r="B132" s="226">
        <v>13.92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0</v>
      </c>
      <c r="J132" s="226">
        <v>11.57</v>
      </c>
      <c r="K132" s="226">
        <v>2.56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7.06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0</v>
      </c>
      <c r="T134" s="226">
        <v>0</v>
      </c>
      <c r="U134" s="226">
        <v>0</v>
      </c>
      <c r="V134" s="226">
        <v>0</v>
      </c>
      <c r="W134" s="226">
        <v>0</v>
      </c>
      <c r="X134" s="226">
        <v>0</v>
      </c>
      <c r="Y134" s="226">
        <v>0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0</v>
      </c>
      <c r="N135" s="226">
        <v>0</v>
      </c>
      <c r="O135" s="226">
        <v>0</v>
      </c>
      <c r="P135" s="226">
        <v>0</v>
      </c>
      <c r="Q135" s="226">
        <v>0</v>
      </c>
      <c r="R135" s="226">
        <v>9.59</v>
      </c>
      <c r="S135" s="226">
        <v>132.27000000000001</v>
      </c>
      <c r="T135" s="226">
        <v>0</v>
      </c>
      <c r="U135" s="226">
        <v>0</v>
      </c>
      <c r="V135" s="226">
        <v>0</v>
      </c>
      <c r="W135" s="226">
        <v>16.510000000000002</v>
      </c>
      <c r="X135" s="226">
        <v>165.19</v>
      </c>
      <c r="Y135" s="226">
        <v>405.34</v>
      </c>
    </row>
    <row r="136" spans="1:25">
      <c r="A136" s="229">
        <v>16</v>
      </c>
      <c r="B136" s="226">
        <v>0</v>
      </c>
      <c r="C136" s="226">
        <v>111.14</v>
      </c>
      <c r="D136" s="226">
        <v>0</v>
      </c>
      <c r="E136" s="226">
        <v>0</v>
      </c>
      <c r="F136" s="226">
        <v>0</v>
      </c>
      <c r="G136" s="226">
        <v>0</v>
      </c>
      <c r="H136" s="226">
        <v>0</v>
      </c>
      <c r="I136" s="226">
        <v>0</v>
      </c>
      <c r="J136" s="226">
        <v>0</v>
      </c>
      <c r="K136" s="226">
        <v>0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0</v>
      </c>
      <c r="R136" s="226">
        <v>0</v>
      </c>
      <c r="S136" s="226">
        <v>0</v>
      </c>
      <c r="T136" s="226">
        <v>0</v>
      </c>
      <c r="U136" s="226">
        <v>0</v>
      </c>
      <c r="V136" s="226">
        <v>24.03</v>
      </c>
      <c r="W136" s="226">
        <v>24.66</v>
      </c>
      <c r="X136" s="226">
        <v>691.18</v>
      </c>
      <c r="Y136" s="226">
        <v>1358.65</v>
      </c>
    </row>
    <row r="137" spans="1:25">
      <c r="A137" s="229">
        <v>17</v>
      </c>
      <c r="B137" s="226">
        <v>97.78</v>
      </c>
      <c r="C137" s="226">
        <v>84.15</v>
      </c>
      <c r="D137" s="226">
        <v>0</v>
      </c>
      <c r="E137" s="226">
        <v>0</v>
      </c>
      <c r="F137" s="226">
        <v>1307.43</v>
      </c>
      <c r="G137" s="226">
        <v>1375.03</v>
      </c>
      <c r="H137" s="226">
        <v>1584.93</v>
      </c>
      <c r="I137" s="226">
        <v>18.87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112.17</v>
      </c>
      <c r="Y137" s="226">
        <v>0</v>
      </c>
    </row>
    <row r="138" spans="1:25">
      <c r="A138" s="229">
        <v>18</v>
      </c>
      <c r="B138" s="226">
        <v>0</v>
      </c>
      <c r="C138" s="226">
        <v>0</v>
      </c>
      <c r="D138" s="226">
        <v>0</v>
      </c>
      <c r="E138" s="226">
        <v>0</v>
      </c>
      <c r="F138" s="226">
        <v>625.92999999999995</v>
      </c>
      <c r="G138" s="226">
        <v>889.52</v>
      </c>
      <c r="H138" s="226">
        <v>1108.75</v>
      </c>
      <c r="I138" s="226">
        <v>74.63</v>
      </c>
      <c r="J138" s="226">
        <v>114.58</v>
      </c>
      <c r="K138" s="226">
        <v>119.22</v>
      </c>
      <c r="L138" s="226">
        <v>65.790000000000006</v>
      </c>
      <c r="M138" s="226">
        <v>24.69</v>
      </c>
      <c r="N138" s="226">
        <v>52.86</v>
      </c>
      <c r="O138" s="226">
        <v>87.1</v>
      </c>
      <c r="P138" s="226">
        <v>105.4</v>
      </c>
      <c r="Q138" s="226">
        <v>114.79</v>
      </c>
      <c r="R138" s="226">
        <v>160.09</v>
      </c>
      <c r="S138" s="226">
        <v>211.82</v>
      </c>
      <c r="T138" s="226">
        <v>187.35</v>
      </c>
      <c r="U138" s="226">
        <v>195.33</v>
      </c>
      <c r="V138" s="226">
        <v>212.25</v>
      </c>
      <c r="W138" s="226">
        <v>273.44</v>
      </c>
      <c r="X138" s="226">
        <v>287.02</v>
      </c>
      <c r="Y138" s="226">
        <v>142.71</v>
      </c>
    </row>
    <row r="139" spans="1:25">
      <c r="A139" s="229">
        <v>19</v>
      </c>
      <c r="B139" s="226">
        <v>0</v>
      </c>
      <c r="C139" s="226">
        <v>0.84</v>
      </c>
      <c r="D139" s="226">
        <v>0</v>
      </c>
      <c r="E139" s="226">
        <v>0</v>
      </c>
      <c r="F139" s="226">
        <v>1395.98</v>
      </c>
      <c r="G139" s="226">
        <v>1457.51</v>
      </c>
      <c r="H139" s="226">
        <v>1655.23</v>
      </c>
      <c r="I139" s="226">
        <v>1744.93</v>
      </c>
      <c r="J139" s="226">
        <v>40.57</v>
      </c>
      <c r="K139" s="226">
        <v>56.18</v>
      </c>
      <c r="L139" s="226">
        <v>167.16</v>
      </c>
      <c r="M139" s="226">
        <v>104.89</v>
      </c>
      <c r="N139" s="226">
        <v>126.49</v>
      </c>
      <c r="O139" s="226">
        <v>111.37</v>
      </c>
      <c r="P139" s="226">
        <v>129.02000000000001</v>
      </c>
      <c r="Q139" s="226">
        <v>147.5</v>
      </c>
      <c r="R139" s="226">
        <v>208.9</v>
      </c>
      <c r="S139" s="226">
        <v>201.82</v>
      </c>
      <c r="T139" s="226">
        <v>202.26</v>
      </c>
      <c r="U139" s="226">
        <v>149.55000000000001</v>
      </c>
      <c r="V139" s="226">
        <v>673.97</v>
      </c>
      <c r="W139" s="226">
        <v>760.05</v>
      </c>
      <c r="X139" s="226">
        <v>909.6</v>
      </c>
      <c r="Y139" s="226">
        <v>699.42</v>
      </c>
    </row>
    <row r="140" spans="1:25">
      <c r="A140" s="229">
        <v>20</v>
      </c>
      <c r="B140" s="226">
        <v>0</v>
      </c>
      <c r="C140" s="226">
        <v>0</v>
      </c>
      <c r="D140" s="226">
        <v>0</v>
      </c>
      <c r="E140" s="226">
        <v>0</v>
      </c>
      <c r="F140" s="226">
        <v>0</v>
      </c>
      <c r="G140" s="226">
        <v>0</v>
      </c>
      <c r="H140" s="226">
        <v>11.71</v>
      </c>
      <c r="I140" s="226">
        <v>0</v>
      </c>
      <c r="J140" s="226">
        <v>3.86</v>
      </c>
      <c r="K140" s="226">
        <v>0</v>
      </c>
      <c r="L140" s="226">
        <v>0</v>
      </c>
      <c r="M140" s="226">
        <v>0</v>
      </c>
      <c r="N140" s="226">
        <v>0</v>
      </c>
      <c r="O140" s="226">
        <v>0</v>
      </c>
      <c r="P140" s="226">
        <v>5.3</v>
      </c>
      <c r="Q140" s="226">
        <v>122.36</v>
      </c>
      <c r="R140" s="226">
        <v>127.31</v>
      </c>
      <c r="S140" s="226">
        <v>48.15</v>
      </c>
      <c r="T140" s="226">
        <v>120.86</v>
      </c>
      <c r="U140" s="226">
        <v>5.53</v>
      </c>
      <c r="V140" s="226">
        <v>0</v>
      </c>
      <c r="W140" s="226">
        <v>0</v>
      </c>
      <c r="X140" s="226">
        <v>43.38</v>
      </c>
      <c r="Y140" s="226">
        <v>0</v>
      </c>
    </row>
    <row r="141" spans="1:25">
      <c r="A141" s="229">
        <v>21</v>
      </c>
      <c r="B141" s="226">
        <v>92.89</v>
      </c>
      <c r="C141" s="226">
        <v>10.97</v>
      </c>
      <c r="D141" s="226">
        <v>3.56</v>
      </c>
      <c r="E141" s="226">
        <v>16.190000000000001</v>
      </c>
      <c r="F141" s="226">
        <v>85.74</v>
      </c>
      <c r="G141" s="226">
        <v>0</v>
      </c>
      <c r="H141" s="226">
        <v>0</v>
      </c>
      <c r="I141" s="226">
        <v>131.88</v>
      </c>
      <c r="J141" s="226">
        <v>95.71</v>
      </c>
      <c r="K141" s="226">
        <v>172.4</v>
      </c>
      <c r="L141" s="226">
        <v>0</v>
      </c>
      <c r="M141" s="226">
        <v>0</v>
      </c>
      <c r="N141" s="226">
        <v>30.1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0</v>
      </c>
      <c r="W141" s="226">
        <v>165.03</v>
      </c>
      <c r="X141" s="226">
        <v>0</v>
      </c>
      <c r="Y141" s="226">
        <v>148.63</v>
      </c>
    </row>
    <row r="142" spans="1:25">
      <c r="A142" s="229">
        <v>22</v>
      </c>
      <c r="B142" s="226">
        <v>51.38</v>
      </c>
      <c r="C142" s="226">
        <v>1.42</v>
      </c>
      <c r="D142" s="226">
        <v>0</v>
      </c>
      <c r="E142" s="226">
        <v>1.2</v>
      </c>
      <c r="F142" s="226">
        <v>0</v>
      </c>
      <c r="G142" s="226">
        <v>25.85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32.58</v>
      </c>
      <c r="C143" s="226">
        <v>1.02</v>
      </c>
      <c r="D143" s="226">
        <v>0</v>
      </c>
      <c r="E143" s="226">
        <v>1</v>
      </c>
      <c r="F143" s="226">
        <v>0</v>
      </c>
      <c r="G143" s="226">
        <v>1444.26</v>
      </c>
      <c r="H143" s="226">
        <v>1602.51</v>
      </c>
      <c r="I143" s="226">
        <v>1777.74</v>
      </c>
      <c r="J143" s="226">
        <v>0</v>
      </c>
      <c r="K143" s="226">
        <v>0</v>
      </c>
      <c r="L143" s="226">
        <v>0</v>
      </c>
      <c r="M143" s="226">
        <v>0</v>
      </c>
      <c r="N143" s="226">
        <v>0</v>
      </c>
      <c r="O143" s="226">
        <v>0</v>
      </c>
      <c r="P143" s="226">
        <v>0</v>
      </c>
      <c r="Q143" s="226">
        <v>0</v>
      </c>
      <c r="R143" s="226">
        <v>0</v>
      </c>
      <c r="S143" s="226">
        <v>0</v>
      </c>
      <c r="T143" s="226">
        <v>0</v>
      </c>
      <c r="U143" s="226">
        <v>0</v>
      </c>
      <c r="V143" s="226">
        <v>0</v>
      </c>
      <c r="W143" s="226">
        <v>110.57</v>
      </c>
      <c r="X143" s="226">
        <v>365.49</v>
      </c>
      <c r="Y143" s="226">
        <v>0</v>
      </c>
    </row>
    <row r="144" spans="1:25">
      <c r="A144" s="229">
        <v>24</v>
      </c>
      <c r="B144" s="226">
        <v>56.95</v>
      </c>
      <c r="C144" s="226">
        <v>46.21</v>
      </c>
      <c r="D144" s="226">
        <v>0</v>
      </c>
      <c r="E144" s="226">
        <v>0</v>
      </c>
      <c r="F144" s="226">
        <v>15.13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0</v>
      </c>
      <c r="T144" s="226">
        <v>0</v>
      </c>
      <c r="U144" s="226">
        <v>0</v>
      </c>
      <c r="V144" s="226">
        <v>0</v>
      </c>
      <c r="W144" s="226">
        <v>0</v>
      </c>
      <c r="X144" s="226">
        <v>0</v>
      </c>
      <c r="Y144" s="226">
        <v>0</v>
      </c>
    </row>
    <row r="145" spans="1:25">
      <c r="A145" s="229">
        <v>25</v>
      </c>
      <c r="B145" s="226">
        <v>34.549999999999997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183.2</v>
      </c>
      <c r="J145" s="226">
        <v>48.99</v>
      </c>
      <c r="K145" s="226">
        <v>88.37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175.27</v>
      </c>
      <c r="X145" s="226">
        <v>0</v>
      </c>
      <c r="Y145" s="226">
        <v>53.31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503.65</v>
      </c>
      <c r="I146" s="226">
        <v>844.04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63.95</v>
      </c>
      <c r="U146" s="226">
        <v>175.53</v>
      </c>
      <c r="V146" s="226">
        <v>36.06</v>
      </c>
      <c r="W146" s="226">
        <v>78.260000000000005</v>
      </c>
      <c r="X146" s="226">
        <v>98.41</v>
      </c>
      <c r="Y146" s="226">
        <v>0</v>
      </c>
    </row>
    <row r="147" spans="1:25">
      <c r="A147" s="229">
        <v>27</v>
      </c>
      <c r="B147" s="226">
        <v>0</v>
      </c>
      <c r="C147" s="226">
        <v>0</v>
      </c>
      <c r="D147" s="226">
        <v>0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68.86</v>
      </c>
      <c r="V147" s="226">
        <v>0</v>
      </c>
      <c r="W147" s="226">
        <v>0</v>
      </c>
      <c r="X147" s="226">
        <v>0</v>
      </c>
      <c r="Y147" s="226">
        <v>0</v>
      </c>
    </row>
    <row r="148" spans="1:25">
      <c r="A148" s="229">
        <v>28</v>
      </c>
      <c r="B148" s="226">
        <v>51.52</v>
      </c>
      <c r="C148" s="226">
        <v>2.15</v>
      </c>
      <c r="D148" s="226">
        <v>1.1499999999999999</v>
      </c>
      <c r="E148" s="226">
        <v>10.63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1.62</v>
      </c>
      <c r="O148" s="226">
        <v>0.79</v>
      </c>
      <c r="P148" s="226">
        <v>0.11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91.09</v>
      </c>
      <c r="W148" s="226">
        <v>0</v>
      </c>
      <c r="X148" s="226">
        <v>479.07</v>
      </c>
      <c r="Y148" s="226">
        <v>0</v>
      </c>
    </row>
    <row r="149" spans="1:25">
      <c r="A149" s="229">
        <v>29</v>
      </c>
      <c r="B149" s="226">
        <v>73.78</v>
      </c>
      <c r="C149" s="226">
        <v>32.64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0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0</v>
      </c>
      <c r="Y150" s="226">
        <v>670.88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0</v>
      </c>
      <c r="Y151" s="226">
        <v>0</v>
      </c>
    </row>
    <row r="152" spans="1:25">
      <c r="A152" s="450"/>
      <c r="B152" s="450"/>
      <c r="C152" s="450"/>
      <c r="D152" s="450"/>
      <c r="E152" s="450"/>
      <c r="F152" s="450"/>
      <c r="G152" s="450"/>
      <c r="H152" s="450"/>
      <c r="I152" s="450"/>
      <c r="J152" s="450"/>
      <c r="K152" s="450"/>
      <c r="L152" s="450"/>
      <c r="M152" s="450"/>
      <c r="N152" s="450"/>
      <c r="O152" s="450"/>
      <c r="P152" s="450"/>
      <c r="Q152" s="251"/>
    </row>
    <row r="153" spans="1:25" ht="33.75" customHeight="1">
      <c r="A153" s="451" t="s">
        <v>324</v>
      </c>
      <c r="B153" s="451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 t="s">
        <v>340</v>
      </c>
      <c r="M153" s="451"/>
      <c r="N153" s="451"/>
      <c r="O153" s="451"/>
      <c r="P153" s="451"/>
      <c r="Q153" s="251"/>
    </row>
    <row r="154" spans="1:25" ht="33.75" customHeight="1">
      <c r="A154" s="452" t="s">
        <v>325</v>
      </c>
      <c r="B154" s="452"/>
      <c r="C154" s="452"/>
      <c r="D154" s="452"/>
      <c r="E154" s="452"/>
      <c r="F154" s="452"/>
      <c r="G154" s="452"/>
      <c r="H154" s="452"/>
      <c r="I154" s="452"/>
      <c r="J154" s="452"/>
      <c r="K154" s="452"/>
      <c r="L154" s="453">
        <v>1.87</v>
      </c>
      <c r="M154" s="454"/>
      <c r="N154" s="454"/>
      <c r="O154" s="454"/>
      <c r="P154" s="455"/>
    </row>
    <row r="155" spans="1:25" ht="33" customHeight="1">
      <c r="A155" s="452" t="s">
        <v>326</v>
      </c>
      <c r="B155" s="452"/>
      <c r="C155" s="452"/>
      <c r="D155" s="452"/>
      <c r="E155" s="452"/>
      <c r="F155" s="452"/>
      <c r="G155" s="452"/>
      <c r="H155" s="452"/>
      <c r="I155" s="452"/>
      <c r="J155" s="452"/>
      <c r="K155" s="452"/>
      <c r="L155" s="453">
        <v>295.48</v>
      </c>
      <c r="M155" s="454"/>
      <c r="N155" s="454"/>
      <c r="O155" s="454"/>
      <c r="P155" s="455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56">
        <v>864899.87</v>
      </c>
      <c r="M157" s="456"/>
      <c r="N157" s="456"/>
      <c r="O157" s="456"/>
      <c r="P157" s="456"/>
    </row>
    <row r="158" spans="1:25">
      <c r="A158" s="450"/>
      <c r="B158" s="450"/>
      <c r="C158" s="450"/>
      <c r="D158" s="450"/>
      <c r="E158" s="450"/>
      <c r="F158" s="450"/>
      <c r="G158" s="450"/>
      <c r="H158" s="450"/>
      <c r="I158" s="450"/>
      <c r="J158" s="450"/>
      <c r="K158" s="450"/>
      <c r="L158" s="450"/>
      <c r="M158" s="450"/>
      <c r="N158" s="450"/>
      <c r="O158" s="450"/>
      <c r="P158" s="450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46" t="s">
        <v>328</v>
      </c>
      <c r="B160" s="446"/>
      <c r="C160" s="446"/>
      <c r="D160" s="446"/>
      <c r="E160" s="446"/>
      <c r="F160" s="446"/>
      <c r="G160" s="446"/>
      <c r="H160" s="446"/>
      <c r="I160" s="446"/>
      <c r="J160" s="446"/>
      <c r="K160" s="446"/>
      <c r="L160" s="446"/>
      <c r="M160" s="446"/>
      <c r="N160" s="446"/>
      <c r="O160" s="446"/>
      <c r="P160" s="446"/>
      <c r="Q160" s="251"/>
      <c r="S160" s="261"/>
      <c r="T160" s="261"/>
      <c r="U160" s="261"/>
    </row>
    <row r="161" spans="1:21" ht="15.75" customHeight="1">
      <c r="A161" s="449" t="s">
        <v>329</v>
      </c>
      <c r="B161" s="449"/>
      <c r="C161" s="449"/>
      <c r="D161" s="449"/>
      <c r="E161" s="449"/>
      <c r="F161" s="449"/>
      <c r="G161" s="449"/>
      <c r="H161" s="449"/>
      <c r="I161" s="449"/>
      <c r="J161" s="449"/>
      <c r="K161" s="449" t="s">
        <v>25</v>
      </c>
      <c r="L161" s="449"/>
      <c r="M161" s="446" t="s">
        <v>330</v>
      </c>
      <c r="N161" s="446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46" t="s">
        <v>332</v>
      </c>
      <c r="B162" s="446"/>
      <c r="C162" s="446"/>
      <c r="D162" s="446"/>
      <c r="E162" s="446"/>
      <c r="F162" s="446"/>
      <c r="G162" s="446"/>
      <c r="H162" s="446"/>
      <c r="I162" s="446"/>
      <c r="J162" s="446"/>
      <c r="K162" s="446"/>
      <c r="L162" s="446"/>
      <c r="M162" s="446"/>
      <c r="N162" s="446"/>
      <c r="O162" s="446"/>
      <c r="P162" s="446"/>
      <c r="Q162" s="251"/>
      <c r="S162" s="261"/>
      <c r="T162" s="261"/>
      <c r="U162" s="261"/>
    </row>
    <row r="163" spans="1:21">
      <c r="A163" s="443" t="s">
        <v>333</v>
      </c>
      <c r="B163" s="443"/>
      <c r="C163" s="443"/>
      <c r="D163" s="443"/>
      <c r="E163" s="443"/>
      <c r="F163" s="443"/>
      <c r="G163" s="443"/>
      <c r="H163" s="444" t="s">
        <v>250</v>
      </c>
      <c r="I163" s="444"/>
      <c r="J163" s="444"/>
      <c r="K163" s="447">
        <v>1311.49</v>
      </c>
      <c r="L163" s="448"/>
      <c r="M163" s="447">
        <v>2779.18</v>
      </c>
      <c r="N163" s="448"/>
      <c r="O163" s="227">
        <v>3677.52</v>
      </c>
      <c r="P163" s="227">
        <v>5303.15</v>
      </c>
      <c r="Q163" s="251"/>
      <c r="S163" s="263"/>
      <c r="T163" s="261"/>
      <c r="U163" s="261"/>
    </row>
    <row r="164" spans="1:21">
      <c r="A164" s="443" t="s">
        <v>334</v>
      </c>
      <c r="B164" s="443"/>
      <c r="C164" s="443"/>
      <c r="D164" s="443"/>
      <c r="E164" s="443"/>
      <c r="F164" s="443"/>
      <c r="G164" s="443"/>
      <c r="H164" s="444" t="s">
        <v>250</v>
      </c>
      <c r="I164" s="444"/>
      <c r="J164" s="444"/>
      <c r="K164" s="438">
        <v>74.17</v>
      </c>
      <c r="L164" s="438"/>
      <c r="M164" s="438">
        <v>217.14</v>
      </c>
      <c r="N164" s="438"/>
      <c r="O164" s="227">
        <v>409.91</v>
      </c>
      <c r="P164" s="227">
        <v>1048.4100000000001</v>
      </c>
      <c r="Q164" s="251"/>
      <c r="S164" s="263"/>
      <c r="T164" s="261"/>
      <c r="U164" s="261"/>
    </row>
    <row r="165" spans="1:21">
      <c r="A165" s="443"/>
      <c r="B165" s="443"/>
      <c r="C165" s="443"/>
      <c r="D165" s="443"/>
      <c r="E165" s="443"/>
      <c r="F165" s="443"/>
      <c r="G165" s="443"/>
      <c r="H165" s="444" t="s">
        <v>318</v>
      </c>
      <c r="I165" s="444"/>
      <c r="J165" s="444"/>
      <c r="K165" s="438">
        <v>934632.46</v>
      </c>
      <c r="L165" s="438"/>
      <c r="M165" s="438">
        <v>1834685.98</v>
      </c>
      <c r="N165" s="438"/>
      <c r="O165" s="227">
        <v>2118141.2999999998</v>
      </c>
      <c r="P165" s="227">
        <v>1692151.01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39" t="s">
        <v>335</v>
      </c>
      <c r="B167" s="439"/>
      <c r="C167" s="439"/>
      <c r="D167" s="439"/>
      <c r="E167" s="439"/>
      <c r="F167" s="439"/>
      <c r="G167" s="439"/>
      <c r="H167" s="439"/>
      <c r="I167" s="439"/>
      <c r="J167" s="439"/>
      <c r="K167" s="439"/>
      <c r="L167" s="440">
        <v>5.36</v>
      </c>
      <c r="M167" s="441"/>
      <c r="N167" s="441"/>
      <c r="O167" s="441"/>
      <c r="P167" s="442"/>
      <c r="Q167" s="282"/>
      <c r="R167" s="282"/>
      <c r="S167" s="263"/>
      <c r="T167" s="261"/>
      <c r="U167" s="261"/>
    </row>
    <row r="168" spans="1:21" ht="49.5" customHeight="1">
      <c r="A168" s="445" t="s">
        <v>341</v>
      </c>
      <c r="B168" s="445"/>
      <c r="C168" s="445"/>
      <c r="D168" s="445"/>
      <c r="E168" s="445"/>
      <c r="F168" s="445"/>
      <c r="G168" s="445"/>
      <c r="H168" s="445"/>
      <c r="I168" s="445"/>
      <c r="J168" s="445"/>
      <c r="K168" s="445"/>
      <c r="L168" s="435">
        <v>0.93</v>
      </c>
      <c r="M168" s="436"/>
      <c r="N168" s="436"/>
      <c r="O168" s="436"/>
      <c r="P168" s="437"/>
      <c r="Q168" s="283"/>
      <c r="R168" s="283"/>
      <c r="S168" s="263"/>
      <c r="T168" s="261"/>
      <c r="U168" s="261"/>
    </row>
    <row r="169" spans="1:21" ht="42.75" customHeight="1">
      <c r="A169" s="445" t="s">
        <v>342</v>
      </c>
      <c r="B169" s="445"/>
      <c r="C169" s="445"/>
      <c r="D169" s="445"/>
      <c r="E169" s="445"/>
      <c r="F169" s="445"/>
      <c r="G169" s="445"/>
      <c r="H169" s="445"/>
      <c r="I169" s="445"/>
      <c r="J169" s="445"/>
      <c r="K169" s="445"/>
      <c r="L169" s="435">
        <v>828.88</v>
      </c>
      <c r="M169" s="436"/>
      <c r="N169" s="436"/>
      <c r="O169" s="436"/>
      <c r="P169" s="437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2025-10-14T03:41:19Z</dcterms:modified>
</cp:coreProperties>
</file>