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4 год\СЕНТЯБРЬ 2024\"/>
    </mc:Choice>
  </mc:AlternateContent>
  <bookViews>
    <workbookView xWindow="0" yWindow="0" windowWidth="28800" windowHeight="111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BO6" i="29" s="1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BT43" i="29" s="1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BH43" i="28" s="1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BH56" i="27" s="1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BS43" i="28" s="1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L43" i="28"/>
  <c r="L160" i="27"/>
  <c r="Y58" i="27"/>
  <c r="AQ43" i="29"/>
  <c r="K56" i="27"/>
  <c r="BI56" i="27" s="1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BN57" i="27" s="1"/>
  <c r="Y43" i="28"/>
  <c r="O43" i="28"/>
  <c r="BM43" i="28" s="1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BJ57" i="27" s="1"/>
  <c r="X57" i="27"/>
  <c r="X543" i="23"/>
  <c r="D43" i="28"/>
  <c r="S43" i="28"/>
  <c r="K43" i="28"/>
  <c r="I43" i="28"/>
  <c r="BG43" i="28" s="1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BJ43" i="29" s="1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BK9" i="28" s="1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BI58" i="27" s="1"/>
  <c r="K789" i="23"/>
  <c r="AP58" i="27"/>
  <c r="BO58" i="27" s="1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BG58" i="27" s="1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BT58" i="27" s="1"/>
  <c r="V544" i="23"/>
  <c r="C58" i="27"/>
  <c r="C544" i="23"/>
  <c r="U58" i="27"/>
  <c r="U544" i="23"/>
  <c r="G58" i="27"/>
  <c r="G544" i="23"/>
  <c r="E44" i="28"/>
  <c r="BC44" i="28" s="1"/>
  <c r="K44" i="28"/>
  <c r="T44" i="28"/>
  <c r="N44" i="28"/>
  <c r="U44" i="28"/>
  <c r="BS44" i="28" s="1"/>
  <c r="P44" i="28"/>
  <c r="BN44" i="28" s="1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BB58" i="27" s="1"/>
  <c r="X58" i="27"/>
  <c r="X544" i="23"/>
  <c r="C44" i="28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BM58" i="27" s="1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BN44" i="29" s="1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AA44" i="29"/>
  <c r="AZ44" i="29" s="1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BN59" i="27" s="1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AZ59" i="27" s="1"/>
  <c r="P59" i="27"/>
  <c r="L59" i="27"/>
  <c r="M59" i="27"/>
  <c r="B45" i="28"/>
  <c r="Q45" i="28"/>
  <c r="AP46" i="28"/>
  <c r="AD8" i="28"/>
  <c r="AJ8" i="28"/>
  <c r="Y59" i="27"/>
  <c r="D59" i="27"/>
  <c r="BB59" i="27" s="1"/>
  <c r="X59" i="27"/>
  <c r="J59" i="27"/>
  <c r="BH59" i="27" s="1"/>
  <c r="D45" i="28"/>
  <c r="BB45" i="28" s="1"/>
  <c r="S45" i="28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BM8" i="28" s="1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BL59" i="27" s="1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BR45" i="29" s="1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BJ8" i="29" s="1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BM21" i="27" s="1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BO8" i="29" s="1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BT46" i="29" s="1"/>
  <c r="U46" i="29"/>
  <c r="M46" i="29"/>
  <c r="B46" i="29"/>
  <c r="Y46" i="29"/>
  <c r="O46" i="29"/>
  <c r="C46" i="29"/>
  <c r="BA46" i="29" s="1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BE10" i="29" s="1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BQ46" i="29" s="1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BH23" i="27" s="1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BS46" i="28" s="1"/>
  <c r="I46" i="28"/>
  <c r="P546" i="23"/>
  <c r="P60" i="27"/>
  <c r="D546" i="23"/>
  <c r="D60" i="27"/>
  <c r="I60" i="27"/>
  <c r="BG60" i="27" s="1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BJ60" i="27" s="1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J46" i="28"/>
  <c r="W60" i="27"/>
  <c r="BU60" i="27" s="1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K46" i="28"/>
  <c r="L46" i="28"/>
  <c r="BJ46" i="28" s="1"/>
  <c r="T546" i="23"/>
  <c r="T60" i="27"/>
  <c r="BR60" i="27" s="1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BW46" i="29" s="1"/>
  <c r="AR46" i="29"/>
  <c r="AM46" i="29"/>
  <c r="AE46" i="29"/>
  <c r="AI46" i="29"/>
  <c r="AD46" i="29"/>
  <c r="BC46" i="29" s="1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BL10" i="28" s="1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BN61" i="27" s="1"/>
  <c r="P547" i="23"/>
  <c r="W61" i="27"/>
  <c r="BU61" i="27" s="1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BT47" i="28" s="1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BD77" i="29" s="1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BA10" i="29" s="1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BP90" i="27" s="1"/>
  <c r="R1059" i="23"/>
  <c r="AF90" i="27"/>
  <c r="G1059" i="23"/>
  <c r="AK90" i="27"/>
  <c r="L1059" i="23"/>
  <c r="K10" i="29"/>
  <c r="T10" i="29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P10" i="29"/>
  <c r="O10" i="29"/>
  <c r="BM10" i="29" s="1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BA48" i="29" s="1"/>
  <c r="E48" i="29"/>
  <c r="F48" i="29"/>
  <c r="K48" i="29"/>
  <c r="M48" i="29"/>
  <c r="T48" i="29"/>
  <c r="Q48" i="29"/>
  <c r="BO48" i="29" s="1"/>
  <c r="V48" i="29"/>
  <c r="J48" i="29"/>
  <c r="L48" i="29"/>
  <c r="Y48" i="29"/>
  <c r="B48" i="29"/>
  <c r="X48" i="29"/>
  <c r="BV48" i="29" s="1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BJ62" i="27" s="1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G48" i="28"/>
  <c r="W48" i="28"/>
  <c r="F48" i="28"/>
  <c r="BD48" i="28" s="1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BQ77" i="28" s="1"/>
  <c r="K77" i="28"/>
  <c r="V77" i="28"/>
  <c r="BT77" i="28" s="1"/>
  <c r="N77" i="28"/>
  <c r="U77" i="28"/>
  <c r="AC11" i="28"/>
  <c r="AE11" i="28"/>
  <c r="N62" i="27"/>
  <c r="S62" i="27"/>
  <c r="BQ62" i="27" s="1"/>
  <c r="J48" i="28"/>
  <c r="BH48" i="28" s="1"/>
  <c r="AX49" i="28"/>
  <c r="AS49" i="28"/>
  <c r="I77" i="28"/>
  <c r="O77" i="28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O548" i="23"/>
  <c r="O62" i="27"/>
  <c r="BM62" i="27" s="1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BP77" i="28" s="1"/>
  <c r="E77" i="28"/>
  <c r="Y77" i="28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M62" i="27"/>
  <c r="R62" i="27"/>
  <c r="BP62" i="27" s="1"/>
  <c r="R548" i="23"/>
  <c r="H48" i="28"/>
  <c r="R48" i="28"/>
  <c r="BP48" i="28" s="1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BD77" i="28" s="1"/>
  <c r="G77" i="28"/>
  <c r="D77" i="28"/>
  <c r="BB77" i="28" s="1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BA78" i="29" s="1"/>
  <c r="T78" i="29"/>
  <c r="E78" i="29"/>
  <c r="N78" i="29"/>
  <c r="R78" i="29"/>
  <c r="F111" i="29"/>
  <c r="M111" i="29"/>
  <c r="BK111" i="29" s="1"/>
  <c r="Y111" i="29"/>
  <c r="E111" i="29"/>
  <c r="X111" i="29"/>
  <c r="N111" i="29"/>
  <c r="J78" i="29"/>
  <c r="G78" i="29"/>
  <c r="BE78" i="29" s="1"/>
  <c r="D78" i="29"/>
  <c r="V78" i="29"/>
  <c r="W78" i="29"/>
  <c r="U78" i="29"/>
  <c r="D111" i="29"/>
  <c r="H111" i="29"/>
  <c r="BF111" i="29" s="1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BM90" i="27" s="1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BI48" i="29" s="1"/>
  <c r="AT48" i="29"/>
  <c r="BS48" i="29" s="1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BO111" i="28" s="1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 s="1"/>
  <c r="M11" i="29"/>
  <c r="BK11" i="29" s="1"/>
  <c r="U11" i="29"/>
  <c r="D90" i="27"/>
  <c r="D712" i="23"/>
  <c r="P90" i="27"/>
  <c r="P712" i="23"/>
  <c r="J90" i="27"/>
  <c r="BH90" i="27" s="1"/>
  <c r="J712" i="23"/>
  <c r="G90" i="27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BQ48" i="29" s="1"/>
  <c r="AF48" i="29"/>
  <c r="AM48" i="29"/>
  <c r="BL48" i="29" s="1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BK90" i="27" s="1"/>
  <c r="M712" i="23"/>
  <c r="F90" i="27"/>
  <c r="F712" i="23"/>
  <c r="Y712" i="23"/>
  <c r="Y90" i="27"/>
  <c r="U90" i="27"/>
  <c r="BS90" i="27" s="1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BJ11" i="29" s="1"/>
  <c r="R11" i="29"/>
  <c r="T11" i="29"/>
  <c r="BR11" i="29" s="1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BR77" i="28" s="1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BK49" i="29" s="1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BJ49" i="29" s="1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BT90" i="27" s="1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BN63" i="27" s="1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BJ111" i="28" s="1"/>
  <c r="H111" i="28"/>
  <c r="BF111" i="28" s="1"/>
  <c r="K111" i="28"/>
  <c r="C111" i="28"/>
  <c r="I111" i="28"/>
  <c r="V111" i="28"/>
  <c r="I49" i="28"/>
  <c r="BG49" i="28" s="1"/>
  <c r="C49" i="28"/>
  <c r="O49" i="28"/>
  <c r="J49" i="28"/>
  <c r="B49" i="28"/>
  <c r="AZ49" i="28" s="1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BI12" i="28" s="1"/>
  <c r="AC12" i="28"/>
  <c r="AT12" i="28"/>
  <c r="AA12" i="28"/>
  <c r="AX12" i="28"/>
  <c r="AH12" i="28"/>
  <c r="N78" i="28"/>
  <c r="V78" i="28"/>
  <c r="H78" i="28"/>
  <c r="BF78" i="28" s="1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BD50" i="28" s="1"/>
  <c r="O111" i="28"/>
  <c r="G111" i="28"/>
  <c r="S111" i="28"/>
  <c r="J111" i="28"/>
  <c r="P111" i="28"/>
  <c r="B111" i="28"/>
  <c r="D49" i="28"/>
  <c r="M49" i="28"/>
  <c r="BK49" i="28" s="1"/>
  <c r="X49" i="28"/>
  <c r="BV49" i="28" s="1"/>
  <c r="T49" i="28"/>
  <c r="W49" i="28"/>
  <c r="S49" i="28"/>
  <c r="BQ49" i="28" s="1"/>
  <c r="I63" i="27"/>
  <c r="BG63" i="27" s="1"/>
  <c r="I549" i="23"/>
  <c r="R63" i="27"/>
  <c r="BP63" i="27" s="1"/>
  <c r="R549" i="23"/>
  <c r="C63" i="27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BO78" i="28" s="1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BJ49" i="28" s="1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BQ63" i="27" s="1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BJ78" i="28" s="1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BF112" i="29" s="1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BH112" i="29" s="1"/>
  <c r="K79" i="29"/>
  <c r="R79" i="29"/>
  <c r="J79" i="29"/>
  <c r="D79" i="29"/>
  <c r="U79" i="29"/>
  <c r="M79" i="29"/>
  <c r="BK79" i="29" s="1"/>
  <c r="P112" i="29"/>
  <c r="D112" i="29"/>
  <c r="C112" i="29"/>
  <c r="M112" i="29"/>
  <c r="W112" i="29"/>
  <c r="S112" i="29"/>
  <c r="BQ112" i="29" s="1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BI112" i="29" s="1"/>
  <c r="V91" i="27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BK124" i="27" s="1"/>
  <c r="M746" i="23"/>
  <c r="R124" i="27"/>
  <c r="R746" i="23"/>
  <c r="N124" i="27"/>
  <c r="N746" i="23"/>
  <c r="Q124" i="27"/>
  <c r="BO124" i="27" s="1"/>
  <c r="AR77" i="29"/>
  <c r="AT77" i="29"/>
  <c r="AE77" i="29"/>
  <c r="AG77" i="29"/>
  <c r="AK77" i="29"/>
  <c r="AX77" i="29"/>
  <c r="BW77" i="29" s="1"/>
  <c r="W12" i="29"/>
  <c r="BU12" i="29" s="1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BE49" i="29" s="1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BG77" i="29" s="1"/>
  <c r="AI77" i="29"/>
  <c r="BH77" i="29" s="1"/>
  <c r="AV77" i="29"/>
  <c r="AM77" i="29"/>
  <c r="AJ77" i="29"/>
  <c r="G12" i="29"/>
  <c r="S12" i="29"/>
  <c r="L12" i="29"/>
  <c r="V12" i="29"/>
  <c r="J12" i="29"/>
  <c r="BH12" i="29" s="1"/>
  <c r="E12" i="29"/>
  <c r="I91" i="27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BS49" i="29" s="1"/>
  <c r="AA49" i="29"/>
  <c r="AZ49" i="29" s="1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BA12" i="29" s="1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BK12" i="29" s="1"/>
  <c r="H493" i="23"/>
  <c r="H459" i="23"/>
  <c r="D493" i="23"/>
  <c r="D459" i="23"/>
  <c r="B323" i="23"/>
  <c r="AI111" i="28"/>
  <c r="AS78" i="28"/>
  <c r="AJ78" i="28"/>
  <c r="BI78" i="28" s="1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BE50" i="29" s="1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AW91" i="26"/>
  <c r="AK91" i="26"/>
  <c r="AN91" i="26"/>
  <c r="AD91" i="26"/>
  <c r="AO91" i="26"/>
  <c r="AS91" i="26"/>
  <c r="V50" i="29"/>
  <c r="BT50" i="29" s="1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BW78" i="28" s="1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BQ124" i="27" s="1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BO64" i="27" s="1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BK112" i="28" s="1"/>
  <c r="H112" i="28"/>
  <c r="O112" i="28"/>
  <c r="S79" i="28"/>
  <c r="V79" i="28"/>
  <c r="X79" i="28"/>
  <c r="G79" i="28"/>
  <c r="BE79" i="28" s="1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BM79" i="28" s="1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BO50" i="28" s="1"/>
  <c r="P50" i="28"/>
  <c r="BN50" i="28" s="1"/>
  <c r="B50" i="28"/>
  <c r="AZ50" i="28" s="1"/>
  <c r="X50" i="28"/>
  <c r="E50" i="28"/>
  <c r="AA51" i="28"/>
  <c r="AH51" i="28"/>
  <c r="B112" i="28"/>
  <c r="V112" i="28"/>
  <c r="I112" i="28"/>
  <c r="R79" i="28"/>
  <c r="BP79" i="28" s="1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BI64" i="27" s="1"/>
  <c r="K550" i="23"/>
  <c r="F64" i="27"/>
  <c r="F550" i="23"/>
  <c r="I50" i="28"/>
  <c r="S50" i="28"/>
  <c r="V50" i="28"/>
  <c r="N50" i="28"/>
  <c r="G50" i="28"/>
  <c r="K50" i="28"/>
  <c r="M50" i="28"/>
  <c r="BK50" i="28" s="1"/>
  <c r="W113" i="29"/>
  <c r="H113" i="29"/>
  <c r="T113" i="29"/>
  <c r="Y113" i="29"/>
  <c r="J113" i="29"/>
  <c r="D113" i="29"/>
  <c r="BB113" i="29" s="1"/>
  <c r="Y80" i="29"/>
  <c r="R80" i="29"/>
  <c r="M80" i="29"/>
  <c r="L80" i="29"/>
  <c r="D80" i="29"/>
  <c r="W80" i="29"/>
  <c r="BU80" i="29" s="1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BO80" i="29" s="1"/>
  <c r="S113" i="29"/>
  <c r="M113" i="29"/>
  <c r="P113" i="29"/>
  <c r="O113" i="29"/>
  <c r="C113" i="29"/>
  <c r="L113" i="29"/>
  <c r="BJ113" i="29" s="1"/>
  <c r="J80" i="29"/>
  <c r="S80" i="29"/>
  <c r="I80" i="29"/>
  <c r="G80" i="29"/>
  <c r="F80" i="29"/>
  <c r="K80" i="29"/>
  <c r="BI80" i="29" s="1"/>
  <c r="X113" i="29"/>
  <c r="V113" i="29"/>
  <c r="K113" i="29"/>
  <c r="B113" i="29"/>
  <c r="U113" i="29"/>
  <c r="E113" i="29"/>
  <c r="BC113" i="29" s="1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BB125" i="27" s="1"/>
  <c r="O125" i="27"/>
  <c r="E125" i="27"/>
  <c r="E747" i="23"/>
  <c r="X125" i="27"/>
  <c r="BV125" i="27" s="1"/>
  <c r="AU50" i="29"/>
  <c r="AK50" i="29"/>
  <c r="BJ50" i="29" s="1"/>
  <c r="AC50" i="29"/>
  <c r="AM50" i="29"/>
  <c r="AN50" i="29"/>
  <c r="AW50" i="29"/>
  <c r="AS111" i="29"/>
  <c r="AW111" i="29"/>
  <c r="BV111" i="29" s="1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BD78" i="29" s="1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BL78" i="29" s="1"/>
  <c r="AI78" i="29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G747" i="23"/>
  <c r="R125" i="27"/>
  <c r="BP125" i="27" s="1"/>
  <c r="L125" i="27"/>
  <c r="AF50" i="29"/>
  <c r="AV50" i="29"/>
  <c r="AO50" i="29"/>
  <c r="AS50" i="29"/>
  <c r="BR50" i="29" s="1"/>
  <c r="AJ50" i="29"/>
  <c r="AX50" i="29"/>
  <c r="AD111" i="29"/>
  <c r="AA111" i="29"/>
  <c r="AR111" i="29"/>
  <c r="BQ111" i="29" s="1"/>
  <c r="AJ111" i="29"/>
  <c r="AU111" i="29"/>
  <c r="BT111" i="29" s="1"/>
  <c r="AF111" i="29"/>
  <c r="BE111" i="29" s="1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Z78" i="29" s="1"/>
  <c r="AX78" i="29"/>
  <c r="BW78" i="29" s="1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BE92" i="27" s="1"/>
  <c r="G714" i="23"/>
  <c r="T92" i="27"/>
  <c r="T714" i="23"/>
  <c r="J92" i="27"/>
  <c r="J714" i="23"/>
  <c r="F92" i="27"/>
  <c r="BD92" i="27" s="1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BA79" i="28" s="1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BR112" i="28" s="1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BF79" i="28" s="1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BB112" i="28" s="1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F51" i="29" s="1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BF112" i="28" s="1"/>
  <c r="AB112" i="28"/>
  <c r="BA112" i="28" s="1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BB92" i="27" s="1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BR92" i="27" s="1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BF125" i="27" s="1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BR65" i="27" s="1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BF65" i="27" s="1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BE51" i="28" s="1"/>
  <c r="N51" i="28"/>
  <c r="W51" i="28"/>
  <c r="U65" i="27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BT14" i="28" s="1"/>
  <c r="AX14" i="28"/>
  <c r="T80" i="28"/>
  <c r="N80" i="28"/>
  <c r="S80" i="28"/>
  <c r="J80" i="28"/>
  <c r="Y80" i="28"/>
  <c r="U80" i="28"/>
  <c r="BS80" i="28" s="1"/>
  <c r="G113" i="28"/>
  <c r="I113" i="28"/>
  <c r="V113" i="28"/>
  <c r="H113" i="28"/>
  <c r="O113" i="28"/>
  <c r="R113" i="28"/>
  <c r="BP113" i="28" s="1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Q51" i="28"/>
  <c r="BO51" i="28" s="1"/>
  <c r="D51" i="28"/>
  <c r="BB51" i="28" s="1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BD80" i="28" s="1"/>
  <c r="M80" i="28"/>
  <c r="D80" i="28"/>
  <c r="Q80" i="28"/>
  <c r="G80" i="28"/>
  <c r="P113" i="28"/>
  <c r="Y113" i="28"/>
  <c r="BW113" i="28" s="1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BF51" i="28" s="1"/>
  <c r="F51" i="28"/>
  <c r="V51" i="28"/>
  <c r="BT51" i="28" s="1"/>
  <c r="P51" i="28"/>
  <c r="BN51" i="28" s="1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BL114" i="29" s="1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BS81" i="29" s="1"/>
  <c r="W81" i="29"/>
  <c r="P81" i="29"/>
  <c r="E81" i="29"/>
  <c r="O114" i="29"/>
  <c r="L114" i="29"/>
  <c r="K114" i="29"/>
  <c r="BI114" i="29" s="1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BU114" i="29" s="1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BS112" i="29" s="1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BP14" i="29" s="1"/>
  <c r="AH51" i="29"/>
  <c r="AP51" i="29"/>
  <c r="AV51" i="29"/>
  <c r="AO51" i="29"/>
  <c r="BN51" i="29" s="1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BJ112" i="29" s="1"/>
  <c r="AV112" i="29"/>
  <c r="AH112" i="29"/>
  <c r="AC112" i="29"/>
  <c r="BB112" i="29" s="1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W14" i="29"/>
  <c r="BU14" i="29" s="1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BD112" i="29" s="1"/>
  <c r="AF112" i="29"/>
  <c r="BE112" i="29" s="1"/>
  <c r="AA112" i="29"/>
  <c r="AP112" i="29"/>
  <c r="BO112" i="29" s="1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BV93" i="27" s="1"/>
  <c r="X715" i="23"/>
  <c r="R93" i="27"/>
  <c r="R715" i="23"/>
  <c r="G93" i="27"/>
  <c r="G715" i="23"/>
  <c r="AQ79" i="29"/>
  <c r="BP79" i="29" s="1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 s="1"/>
  <c r="T14" i="29"/>
  <c r="E14" i="29"/>
  <c r="BC14" i="29" s="1"/>
  <c r="Y14" i="29"/>
  <c r="AN51" i="29"/>
  <c r="BM51" i="29" s="1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BN27" i="27" s="1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BM112" i="29" s="1"/>
  <c r="AW112" i="29"/>
  <c r="AB112" i="29"/>
  <c r="AX112" i="29"/>
  <c r="BW112" i="29" s="1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AK79" i="29"/>
  <c r="BJ79" i="29" s="1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BD113" i="28" s="1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BG80" i="28" s="1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BC113" i="28" s="1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BF52" i="29" s="1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BH113" i="28" s="1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BP126" i="27" s="1"/>
  <c r="AN126" i="27"/>
  <c r="O1095" i="23"/>
  <c r="R1126" i="23"/>
  <c r="AK93" i="27"/>
  <c r="L1062" i="23"/>
  <c r="AP93" i="27"/>
  <c r="BO93" i="27" s="1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BR126" i="27" s="1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BV126" i="27" s="1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BM15" i="28" s="1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BD15" i="28" s="1"/>
  <c r="AF15" i="28"/>
  <c r="BE15" i="28" s="1"/>
  <c r="AX15" i="28"/>
  <c r="AH15" i="28"/>
  <c r="BG15" i="28" s="1"/>
  <c r="AP15" i="28"/>
  <c r="AI15" i="28"/>
  <c r="P552" i="23"/>
  <c r="P66" i="27"/>
  <c r="B552" i="23"/>
  <c r="B66" i="27"/>
  <c r="E66" i="27"/>
  <c r="BC66" i="27" s="1"/>
  <c r="E552" i="23"/>
  <c r="X552" i="23"/>
  <c r="X66" i="27"/>
  <c r="G66" i="27"/>
  <c r="BE66" i="27" s="1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AS15" i="28"/>
  <c r="AQ15" i="28"/>
  <c r="AL15" i="28"/>
  <c r="K66" i="27"/>
  <c r="K552" i="23"/>
  <c r="R552" i="23"/>
  <c r="R66" i="27"/>
  <c r="BP66" i="27" s="1"/>
  <c r="S66" i="27"/>
  <c r="S552" i="23"/>
  <c r="C66" i="27"/>
  <c r="C552" i="23"/>
  <c r="U66" i="27"/>
  <c r="BS66" i="27" s="1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BA53" i="28" s="1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BF113" i="29" s="1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BW80" i="29" s="1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BA52" i="29" s="1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BV113" i="29" s="1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BV94" i="27" s="1"/>
  <c r="X716" i="23"/>
  <c r="S94" i="27"/>
  <c r="S716" i="23"/>
  <c r="H94" i="27"/>
  <c r="H716" i="23"/>
  <c r="F94" i="27"/>
  <c r="BD94" i="27" s="1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BU52" i="29" s="1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BQ127" i="27" s="1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BJ15" i="29" s="1"/>
  <c r="U15" i="29"/>
  <c r="BS15" i="29" s="1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BM94" i="27" s="1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BC52" i="29" s="1"/>
  <c r="AT52" i="29"/>
  <c r="AS52" i="29"/>
  <c r="AO52" i="29"/>
  <c r="AT113" i="29"/>
  <c r="AP113" i="29"/>
  <c r="AA113" i="29"/>
  <c r="AZ113" i="29" s="1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BK53" i="29" s="1"/>
  <c r="AN114" i="28"/>
  <c r="AJ114" i="28"/>
  <c r="AS114" i="28"/>
  <c r="AH114" i="28"/>
  <c r="AF114" i="28"/>
  <c r="AX114" i="28"/>
  <c r="BW114" i="28" s="1"/>
  <c r="AV81" i="28"/>
  <c r="AP81" i="28"/>
  <c r="AT81" i="28"/>
  <c r="AN81" i="28"/>
  <c r="AX81" i="28"/>
  <c r="AJ81" i="28"/>
  <c r="BI81" i="28" s="1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BS114" i="28" s="1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BS115" i="28" s="1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BC82" i="28" s="1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BM67" i="27" s="1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BN67" i="27" s="1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X53" i="28"/>
  <c r="Q53" i="28"/>
  <c r="BO53" i="28" s="1"/>
  <c r="S53" i="28"/>
  <c r="BQ53" i="28" s="1"/>
  <c r="F116" i="29"/>
  <c r="N116" i="29"/>
  <c r="V116" i="29"/>
  <c r="BT116" i="29" s="1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BA83" i="29" s="1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BR53" i="29" s="1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BV16" i="29" s="1"/>
  <c r="Q16" i="29"/>
  <c r="C128" i="27"/>
  <c r="BA128" i="27" s="1"/>
  <c r="C750" i="23"/>
  <c r="F750" i="23"/>
  <c r="F128" i="27"/>
  <c r="E128" i="27"/>
  <c r="E750" i="23"/>
  <c r="Q128" i="27"/>
  <c r="BO128" i="27" s="1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BB95" i="27" s="1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S16" i="29"/>
  <c r="P16" i="29"/>
  <c r="J16" i="29"/>
  <c r="BH16" i="29" s="1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BG114" i="29" s="1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BR81" i="29" s="1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BF54" i="29" s="1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BJ82" i="28" s="1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BS54" i="29" s="1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BI115" i="28" s="1"/>
  <c r="AD115" i="28"/>
  <c r="AC115" i="28"/>
  <c r="L54" i="29"/>
  <c r="O54" i="29"/>
  <c r="I54" i="29"/>
  <c r="D54" i="29"/>
  <c r="BB54" i="29" s="1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BP115" i="28" s="1"/>
  <c r="AP115" i="28"/>
  <c r="AU115" i="28"/>
  <c r="N54" i="29"/>
  <c r="T54" i="29"/>
  <c r="C54" i="29"/>
  <c r="K54" i="29"/>
  <c r="BI54" i="29" s="1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BN95" i="27" s="1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O54" i="28"/>
  <c r="BM54" i="28" s="1"/>
  <c r="C54" i="28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BR116" i="28" s="1"/>
  <c r="AL55" i="28"/>
  <c r="AB55" i="28"/>
  <c r="AI17" i="28"/>
  <c r="AJ17" i="28"/>
  <c r="I83" i="28"/>
  <c r="R54" i="28"/>
  <c r="BP54" i="28" s="1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BN68" i="27" s="1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BU83" i="28" s="1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W54" i="28"/>
  <c r="I54" i="28"/>
  <c r="K68" i="27"/>
  <c r="B68" i="27"/>
  <c r="O68" i="27"/>
  <c r="BM68" i="27" s="1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BH84" i="29" s="1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BB84" i="29" s="1"/>
  <c r="S84" i="29"/>
  <c r="Q84" i="29"/>
  <c r="L84" i="29"/>
  <c r="I84" i="29"/>
  <c r="U84" i="29"/>
  <c r="H117" i="29"/>
  <c r="BF117" i="29" s="1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BP117" i="29" s="1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BF96" i="27" s="1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BB115" i="29" s="1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BF82" i="29" s="1"/>
  <c r="AX82" i="29"/>
  <c r="U129" i="27"/>
  <c r="U751" i="23"/>
  <c r="S129" i="27"/>
  <c r="S751" i="23"/>
  <c r="W129" i="27"/>
  <c r="BU129" i="27" s="1"/>
  <c r="W751" i="23"/>
  <c r="J129" i="27"/>
  <c r="J751" i="23"/>
  <c r="B129" i="27"/>
  <c r="B751" i="23"/>
  <c r="E129" i="27"/>
  <c r="BC129" i="27" s="1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BP115" i="29" s="1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AD82" i="29"/>
  <c r="BC82" i="29" s="1"/>
  <c r="AS82" i="29"/>
  <c r="F129" i="27"/>
  <c r="F751" i="23"/>
  <c r="M129" i="27"/>
  <c r="M751" i="23"/>
  <c r="N129" i="27"/>
  <c r="BL129" i="27" s="1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BJ96" i="27" s="1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BS96" i="27" s="1"/>
  <c r="U718" i="23"/>
  <c r="AB115" i="29"/>
  <c r="BA115" i="29" s="1"/>
  <c r="AR115" i="29"/>
  <c r="AK115" i="29"/>
  <c r="AL115" i="29"/>
  <c r="AU115" i="29"/>
  <c r="BT115" i="29" s="1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BE55" i="29" s="1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BK55" i="29" s="1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BM83" i="28" s="1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BH129" i="27" s="1"/>
  <c r="J1098" i="23"/>
  <c r="AU129" i="27"/>
  <c r="V1098" i="23"/>
  <c r="K1065" i="23"/>
  <c r="AJ96" i="27"/>
  <c r="E1065" i="23"/>
  <c r="AD96" i="27"/>
  <c r="AL96" i="27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BI129" i="27" s="1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BJ69" i="27"/>
  <c r="U69" i="27"/>
  <c r="M84" i="28"/>
  <c r="D84" i="28"/>
  <c r="BB84" i="28" s="1"/>
  <c r="R84" i="28"/>
  <c r="P84" i="28"/>
  <c r="O84" i="28"/>
  <c r="L84" i="28"/>
  <c r="C84" i="28"/>
  <c r="F117" i="28"/>
  <c r="AX56" i="28"/>
  <c r="AR56" i="28"/>
  <c r="L55" i="28"/>
  <c r="M55" i="28"/>
  <c r="BK55" i="28" s="1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BU117" i="28" s="1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BN55" i="28" s="1"/>
  <c r="S55" i="28"/>
  <c r="F55" i="28"/>
  <c r="C55" i="28"/>
  <c r="V55" i="28"/>
  <c r="BT55" i="28" s="1"/>
  <c r="AF18" i="28"/>
  <c r="AS18" i="28"/>
  <c r="AE18" i="28"/>
  <c r="AU18" i="28"/>
  <c r="AL18" i="28"/>
  <c r="AM18" i="28"/>
  <c r="BL18" i="28" s="1"/>
  <c r="S69" i="27"/>
  <c r="C69" i="27"/>
  <c r="BA69" i="27" s="1"/>
  <c r="H69" i="27"/>
  <c r="O69" i="27"/>
  <c r="P69" i="27"/>
  <c r="X69" i="27"/>
  <c r="G84" i="28"/>
  <c r="T84" i="28"/>
  <c r="BR84" i="28" s="1"/>
  <c r="E84" i="28"/>
  <c r="J84" i="28"/>
  <c r="B84" i="28"/>
  <c r="X84" i="28"/>
  <c r="D117" i="28"/>
  <c r="S117" i="28"/>
  <c r="BQ117" i="28" s="1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BV117" i="28" s="1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BO69" i="27" s="1"/>
  <c r="G555" i="23"/>
  <c r="G69" i="27"/>
  <c r="M69" i="27"/>
  <c r="BK69" i="27" s="1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BP85" i="29" s="1"/>
  <c r="T118" i="29"/>
  <c r="V118" i="29"/>
  <c r="G118" i="29"/>
  <c r="U118" i="29"/>
  <c r="Q118" i="29"/>
  <c r="X118" i="29"/>
  <c r="BV118" i="29" s="1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BB118" i="29" s="1"/>
  <c r="U85" i="29"/>
  <c r="B85" i="29"/>
  <c r="L85" i="29"/>
  <c r="O85" i="29"/>
  <c r="T85" i="29"/>
  <c r="P85" i="29"/>
  <c r="BN85" i="29" s="1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BQ31" i="27" s="1"/>
  <c r="AM31" i="27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BR83" i="29" s="1"/>
  <c r="R18" i="29"/>
  <c r="N18" i="29"/>
  <c r="W18" i="29"/>
  <c r="BU18" i="29" s="1"/>
  <c r="F18" i="29"/>
  <c r="BD18" i="29" s="1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BW55" i="29" s="1"/>
  <c r="H97" i="27"/>
  <c r="H719" i="23"/>
  <c r="V97" i="27"/>
  <c r="V719" i="23"/>
  <c r="K719" i="23"/>
  <c r="K97" i="27"/>
  <c r="BI97" i="27" s="1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BE97" i="27" s="1"/>
  <c r="G719" i="23"/>
  <c r="I97" i="27"/>
  <c r="I719" i="23"/>
  <c r="Q97" i="27"/>
  <c r="Q719" i="23"/>
  <c r="E97" i="27"/>
  <c r="BC97" i="27" s="1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BQ83" i="29" s="1"/>
  <c r="AH83" i="29"/>
  <c r="AT83" i="29"/>
  <c r="AL83" i="29"/>
  <c r="AB83" i="29"/>
  <c r="AQ83" i="29"/>
  <c r="P18" i="29"/>
  <c r="BN18" i="29" s="1"/>
  <c r="J18" i="29"/>
  <c r="I18" i="29"/>
  <c r="T18" i="29"/>
  <c r="BR18" i="29" s="1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BM97" i="27" s="1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BQ130" i="27" s="1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BU20" i="29" s="1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BF56" i="29" s="1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BC117" i="28" s="1"/>
  <c r="AM117" i="28"/>
  <c r="AN117" i="28"/>
  <c r="AR117" i="28"/>
  <c r="V56" i="29"/>
  <c r="W56" i="29"/>
  <c r="E56" i="29"/>
  <c r="O56" i="29"/>
  <c r="G56" i="29"/>
  <c r="BE56" i="29" s="1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BL56" i="29" s="1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BV97" i="27" s="1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BH130" i="27" s="1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X1099" i="23"/>
  <c r="AW130" i="27"/>
  <c r="E1099" i="23"/>
  <c r="AD130" i="27"/>
  <c r="D1099" i="23"/>
  <c r="AC130" i="27"/>
  <c r="BB130" i="27" s="1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AF19" i="28"/>
  <c r="G56" i="28"/>
  <c r="X56" i="28"/>
  <c r="BV56" i="28" s="1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AO19" i="28"/>
  <c r="R56" i="28"/>
  <c r="O56" i="28"/>
  <c r="L56" i="28"/>
  <c r="U56" i="28"/>
  <c r="BS56" i="28" s="1"/>
  <c r="D56" i="28"/>
  <c r="J118" i="28"/>
  <c r="Q118" i="28"/>
  <c r="BO118" i="28" s="1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BD85" i="28" s="1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AZ70" i="27" s="1"/>
  <c r="B556" i="23"/>
  <c r="R70" i="27"/>
  <c r="R556" i="23"/>
  <c r="L556" i="23"/>
  <c r="L70" i="27"/>
  <c r="AQ19" i="28"/>
  <c r="BP19" i="28" s="1"/>
  <c r="S56" i="28"/>
  <c r="Y56" i="28"/>
  <c r="BW56" i="28" s="1"/>
  <c r="I118" i="28"/>
  <c r="BG118" i="28" s="1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BL19" i="28" s="1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BE85" i="28" s="1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BR70" i="27" s="1"/>
  <c r="T556" i="23"/>
  <c r="E70" i="27"/>
  <c r="E556" i="23"/>
  <c r="J556" i="23"/>
  <c r="J70" i="27"/>
  <c r="X556" i="23"/>
  <c r="X70" i="27"/>
  <c r="BV70" i="27" s="1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BR56" i="28" s="1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Z85" i="28" s="1"/>
  <c r="AH57" i="28"/>
  <c r="AT57" i="28"/>
  <c r="AW57" i="28"/>
  <c r="AJ57" i="28"/>
  <c r="AI57" i="28"/>
  <c r="AG57" i="28"/>
  <c r="G556" i="23"/>
  <c r="G70" i="27"/>
  <c r="BE70" i="27" s="1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BB119" i="29" s="1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BH19" i="29" s="1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BG84" i="29" s="1"/>
  <c r="AS32" i="27"/>
  <c r="T268" i="23"/>
  <c r="H268" i="23"/>
  <c r="AG32" i="27"/>
  <c r="P268" i="23"/>
  <c r="AO32" i="27"/>
  <c r="AW32" i="27"/>
  <c r="X268" i="23"/>
  <c r="AX32" i="27"/>
  <c r="BW32" i="27" s="1"/>
  <c r="Y268" i="23"/>
  <c r="AF32" i="27"/>
  <c r="BE32" i="27" s="1"/>
  <c r="G268" i="23"/>
  <c r="I98" i="27"/>
  <c r="I720" i="23"/>
  <c r="M98" i="27"/>
  <c r="M720" i="23"/>
  <c r="P720" i="23"/>
  <c r="P98" i="27"/>
  <c r="BN98" i="27" s="1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BM19" i="29" s="1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Z84" i="29" s="1"/>
  <c r="AE32" i="27"/>
  <c r="F268" i="23"/>
  <c r="AP32" i="27"/>
  <c r="Q268" i="23"/>
  <c r="AB32" i="27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BD56" i="29" s="1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BK117" i="29" s="1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BA98" i="27" s="1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BG85" i="28" s="1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BE118" i="28" s="1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BU118" i="28" s="1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BW57" i="29" s="1"/>
  <c r="AN118" i="28"/>
  <c r="AR118" i="28"/>
  <c r="AP118" i="28"/>
  <c r="AU118" i="28"/>
  <c r="AK118" i="28"/>
  <c r="AT118" i="28"/>
  <c r="BS118" i="28" s="1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BL131" i="27" s="1"/>
  <c r="N1100" i="23"/>
  <c r="AT131" i="27"/>
  <c r="U1100" i="23"/>
  <c r="M128" i="23"/>
  <c r="AC98" i="27"/>
  <c r="D1067" i="23"/>
  <c r="T1067" i="23"/>
  <c r="AS98" i="27"/>
  <c r="AU98" i="27"/>
  <c r="BT98" i="27" s="1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BW98" i="27" s="1"/>
  <c r="Y1067" i="23"/>
  <c r="N1067" i="23"/>
  <c r="AM98" i="27"/>
  <c r="G1067" i="23"/>
  <c r="AF98" i="27"/>
  <c r="AO98" i="27"/>
  <c r="P1067" i="23"/>
  <c r="AS131" i="27"/>
  <c r="T1100" i="23"/>
  <c r="AI131" i="27"/>
  <c r="BH131" i="27" s="1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BL71" i="27" s="1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BR71" i="27" s="1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BP57" i="28" s="1"/>
  <c r="I57" i="28"/>
  <c r="M57" i="28"/>
  <c r="AU20" i="28"/>
  <c r="AL20" i="28"/>
  <c r="BK20" i="28" s="1"/>
  <c r="AA20" i="28"/>
  <c r="M119" i="28"/>
  <c r="Y119" i="28"/>
  <c r="BW119" i="28" s="1"/>
  <c r="V119" i="28"/>
  <c r="Q119" i="28"/>
  <c r="W119" i="28"/>
  <c r="D119" i="28"/>
  <c r="U86" i="28"/>
  <c r="H86" i="28"/>
  <c r="BF86" i="28" s="1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BV71" i="27" s="1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BW57" i="28" s="1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H119" i="28" s="1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BS57" i="28" s="1"/>
  <c r="L57" i="28"/>
  <c r="F57" i="28"/>
  <c r="D57" i="28"/>
  <c r="BB57" i="28" s="1"/>
  <c r="AM20" i="28"/>
  <c r="BL20" i="28" s="1"/>
  <c r="AJ20" i="28"/>
  <c r="AR20" i="28"/>
  <c r="AQ20" i="28"/>
  <c r="AF20" i="28"/>
  <c r="AC20" i="28"/>
  <c r="S119" i="28"/>
  <c r="T119" i="28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BS120" i="29" s="1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BL57" i="29" s="1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BT118" i="29" s="1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BC57" i="29" s="1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BD85" i="29" s="1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BN99" i="27" s="1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BV20" i="29" s="1"/>
  <c r="O20" i="29"/>
  <c r="F20" i="29"/>
  <c r="AP118" i="29"/>
  <c r="AX118" i="29"/>
  <c r="AO118" i="29"/>
  <c r="AK118" i="29"/>
  <c r="AH118" i="29"/>
  <c r="BG118" i="29" s="1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BW85" i="29" s="1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BD57" i="29" s="1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AZ20" i="29" s="1"/>
  <c r="S20" i="29"/>
  <c r="D20" i="29"/>
  <c r="AE118" i="29"/>
  <c r="AI118" i="29"/>
  <c r="AT118" i="29"/>
  <c r="AG118" i="29"/>
  <c r="AM118" i="29"/>
  <c r="AV118" i="29"/>
  <c r="BU118" i="29" s="1"/>
  <c r="AV99" i="26"/>
  <c r="AU99" i="26"/>
  <c r="AW99" i="26"/>
  <c r="AE99" i="26"/>
  <c r="AR99" i="26"/>
  <c r="AK99" i="26"/>
  <c r="AN119" i="28"/>
  <c r="BM119" i="28" s="1"/>
  <c r="AG119" i="28"/>
  <c r="AJ119" i="28"/>
  <c r="AS119" i="28"/>
  <c r="AL119" i="28"/>
  <c r="AA119" i="28"/>
  <c r="N58" i="29"/>
  <c r="R58" i="29"/>
  <c r="B58" i="29"/>
  <c r="T58" i="29"/>
  <c r="X58" i="29"/>
  <c r="L58" i="29"/>
  <c r="BJ58" i="29" s="1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BT119" i="28" s="1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BH58" i="29" s="1"/>
  <c r="C58" i="29"/>
  <c r="AW86" i="28"/>
  <c r="AI86" i="28"/>
  <c r="AH86" i="28"/>
  <c r="AJ86" i="28"/>
  <c r="AT86" i="28"/>
  <c r="BS86" i="28" s="1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BV119" i="28" s="1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BJ99" i="27" s="1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BL99" i="27" s="1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AZ99" i="27" s="1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BG132" i="27" s="1"/>
  <c r="I1101" i="23"/>
  <c r="AC99" i="27"/>
  <c r="D1068" i="23"/>
  <c r="W1068" i="23"/>
  <c r="AV99" i="27"/>
  <c r="AI99" i="27"/>
  <c r="BH99" i="27" s="1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BD72" i="27" s="1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BW120" i="28" s="1"/>
  <c r="AB21" i="28"/>
  <c r="AN21" i="28"/>
  <c r="Q72" i="27"/>
  <c r="Q558" i="23"/>
  <c r="G72" i="27"/>
  <c r="G558" i="23"/>
  <c r="F558" i="23"/>
  <c r="F72" i="27"/>
  <c r="L58" i="28"/>
  <c r="BJ58" i="28" s="1"/>
  <c r="W58" i="28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H72" i="27"/>
  <c r="BF72" i="27" s="1"/>
  <c r="H558" i="23"/>
  <c r="S72" i="27"/>
  <c r="BQ72" i="27" s="1"/>
  <c r="S558" i="23"/>
  <c r="Y72" i="27"/>
  <c r="BW72" i="27" s="1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BM58" i="28" s="1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BG72" i="27" s="1"/>
  <c r="W558" i="23"/>
  <c r="W72" i="27"/>
  <c r="U58" i="28"/>
  <c r="G58" i="28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BB72" i="27" s="1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E58" i="28"/>
  <c r="BC58" i="28" s="1"/>
  <c r="H58" i="28"/>
  <c r="M58" i="28"/>
  <c r="J58" i="28"/>
  <c r="BH58" i="28" s="1"/>
  <c r="Q87" i="28"/>
  <c r="W87" i="28"/>
  <c r="L87" i="28"/>
  <c r="G87" i="28"/>
  <c r="R87" i="28"/>
  <c r="BP87" i="28" s="1"/>
  <c r="D87" i="28"/>
  <c r="H88" i="29"/>
  <c r="P88" i="29"/>
  <c r="N88" i="29"/>
  <c r="I88" i="29"/>
  <c r="K88" i="29"/>
  <c r="BI88" i="29" s="1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BA88" i="29" s="1"/>
  <c r="S88" i="29"/>
  <c r="P121" i="29"/>
  <c r="R121" i="29"/>
  <c r="I121" i="29"/>
  <c r="H121" i="29"/>
  <c r="W121" i="29"/>
  <c r="BU121" i="29" s="1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BE34" i="27" s="1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BI100" i="27" s="1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BK119" i="29" s="1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BT86" i="29" s="1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BO133" i="27" s="1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BJ119" i="29" s="1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D21" i="29"/>
  <c r="Q21" i="29"/>
  <c r="R21" i="29"/>
  <c r="B100" i="27"/>
  <c r="B722" i="23"/>
  <c r="R722" i="23"/>
  <c r="R100" i="27"/>
  <c r="O100" i="27"/>
  <c r="BM100" i="27" s="1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BT133" i="27" s="1"/>
  <c r="V755" i="23"/>
  <c r="T133" i="27"/>
  <c r="T755" i="23"/>
  <c r="U133" i="27"/>
  <c r="U755" i="23"/>
  <c r="D133" i="27"/>
  <c r="BB133" i="27" s="1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BR87" i="28" s="1"/>
  <c r="AN87" i="28"/>
  <c r="AX120" i="28"/>
  <c r="AD120" i="28"/>
  <c r="AG120" i="28"/>
  <c r="AK120" i="28"/>
  <c r="AR120" i="28"/>
  <c r="BQ120" i="28" s="1"/>
  <c r="AW120" i="28"/>
  <c r="T59" i="29"/>
  <c r="L59" i="29"/>
  <c r="F59" i="29"/>
  <c r="J59" i="29"/>
  <c r="X59" i="29"/>
  <c r="BV59" i="29" s="1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BD120" i="28" s="1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BQ100" i="27" s="1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BP100" i="27" s="1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BR73" i="27" s="1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BA73" i="27" s="1"/>
  <c r="AM73" i="27"/>
  <c r="AA73" i="27"/>
  <c r="AQ73" i="27"/>
  <c r="AJ73" i="27"/>
  <c r="V59" i="28"/>
  <c r="F73" i="27"/>
  <c r="BD73" i="27" s="1"/>
  <c r="X73" i="27"/>
  <c r="BV73" i="27" s="1"/>
  <c r="AE22" i="28"/>
  <c r="N121" i="28"/>
  <c r="Y121" i="28"/>
  <c r="AQ60" i="28"/>
  <c r="AN60" i="28"/>
  <c r="BM60" i="28" s="1"/>
  <c r="V88" i="28"/>
  <c r="P88" i="28"/>
  <c r="P59" i="28"/>
  <c r="BN59" i="28" s="1"/>
  <c r="O59" i="28"/>
  <c r="BM59" i="28" s="1"/>
  <c r="S59" i="28"/>
  <c r="K59" i="28"/>
  <c r="H59" i="28"/>
  <c r="N59" i="28"/>
  <c r="H73" i="27"/>
  <c r="BF73" i="27" s="1"/>
  <c r="Y73" i="27"/>
  <c r="Y559" i="23"/>
  <c r="I73" i="27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BW88" i="28" s="1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BQ73" i="27" s="1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73" i="27"/>
  <c r="K73" i="27"/>
  <c r="BI73" i="27" s="1"/>
  <c r="AM22" i="28"/>
  <c r="AO22" i="28"/>
  <c r="AQ22" i="28"/>
  <c r="AI22" i="28"/>
  <c r="AS22" i="28"/>
  <c r="AT22" i="28"/>
  <c r="BS22" i="28" s="1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BN122" i="29" s="1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BC59" i="29" s="1"/>
  <c r="AV59" i="29"/>
  <c r="AK59" i="29"/>
  <c r="AJ59" i="29"/>
  <c r="AL59" i="29"/>
  <c r="BK59" i="29" s="1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BR22" i="29" s="1"/>
  <c r="N22" i="29"/>
  <c r="BL22" i="29" s="1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BH120" i="29" s="1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BW101" i="27" s="1"/>
  <c r="Y723" i="23"/>
  <c r="W101" i="27"/>
  <c r="W723" i="23"/>
  <c r="X101" i="27"/>
  <c r="X723" i="23"/>
  <c r="O101" i="27"/>
  <c r="BM101" i="27" s="1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BQ120" i="29" s="1"/>
  <c r="AD120" i="29"/>
  <c r="AF120" i="29"/>
  <c r="AQ120" i="29"/>
  <c r="AK120" i="29"/>
  <c r="BJ120" i="29" s="1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BL121" i="28" s="1"/>
  <c r="AV121" i="28"/>
  <c r="AT121" i="28"/>
  <c r="AF121" i="28"/>
  <c r="AU121" i="28"/>
  <c r="BT121" i="28" s="1"/>
  <c r="AW134" i="26"/>
  <c r="AN134" i="26"/>
  <c r="AV134" i="26"/>
  <c r="AA134" i="26"/>
  <c r="AC134" i="26"/>
  <c r="AI134" i="26"/>
  <c r="T60" i="29"/>
  <c r="O60" i="29"/>
  <c r="BM60" i="29" s="1"/>
  <c r="W60" i="29"/>
  <c r="J60" i="29"/>
  <c r="K60" i="29"/>
  <c r="AW101" i="26"/>
  <c r="AF101" i="26"/>
  <c r="AO101" i="26"/>
  <c r="AM101" i="26"/>
  <c r="AC101" i="26"/>
  <c r="AU101" i="26"/>
  <c r="AO88" i="28"/>
  <c r="BN88" i="28" s="1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AZ60" i="29" s="1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BD121" i="28" s="1"/>
  <c r="AK121" i="28"/>
  <c r="AJ121" i="28"/>
  <c r="BI121" i="28" s="1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BO88" i="28" s="1"/>
  <c r="AI121" i="28"/>
  <c r="AW121" i="28"/>
  <c r="AQ121" i="28"/>
  <c r="AR121" i="28"/>
  <c r="AC121" i="28"/>
  <c r="AP121" i="28"/>
  <c r="BO121" i="28" s="1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BU134" i="27" s="1"/>
  <c r="W1103" i="23"/>
  <c r="M1103" i="23"/>
  <c r="AL134" i="27"/>
  <c r="AH134" i="27"/>
  <c r="I1103" i="23"/>
  <c r="AK134" i="27"/>
  <c r="L1103" i="23"/>
  <c r="AU101" i="27"/>
  <c r="BT101" i="27" s="1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BM134" i="27" s="1"/>
  <c r="O1103" i="23"/>
  <c r="G1070" i="23"/>
  <c r="AF101" i="27"/>
  <c r="AL101" i="27"/>
  <c r="M1070" i="23"/>
  <c r="AE101" i="27"/>
  <c r="BD101" i="27" s="1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BH74" i="27" s="1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 s="1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BV60" i="28" s="1"/>
  <c r="D60" i="28"/>
  <c r="B60" i="28"/>
  <c r="W60" i="28"/>
  <c r="C60" i="28"/>
  <c r="BA60" i="28" s="1"/>
  <c r="F60" i="28"/>
  <c r="U89" i="28"/>
  <c r="BS89" i="28" s="1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BP60" i="28" s="1"/>
  <c r="P60" i="28"/>
  <c r="BN60" i="28" s="1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BO61" i="28" s="1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T60" i="28"/>
  <c r="S60" i="28"/>
  <c r="BQ60" i="28" s="1"/>
  <c r="J90" i="29"/>
  <c r="R90" i="29"/>
  <c r="V90" i="29"/>
  <c r="P90" i="29"/>
  <c r="D90" i="29"/>
  <c r="BB90" i="29" s="1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BS90" i="29" s="1"/>
  <c r="C90" i="29"/>
  <c r="H123" i="29"/>
  <c r="W123" i="29"/>
  <c r="P123" i="29"/>
  <c r="R123" i="29"/>
  <c r="N123" i="29"/>
  <c r="BL123" i="29" s="1"/>
  <c r="K123" i="29"/>
  <c r="T90" i="29"/>
  <c r="N90" i="29"/>
  <c r="X90" i="29"/>
  <c r="E90" i="29"/>
  <c r="H90" i="29"/>
  <c r="BF90" i="29" s="1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BM90" i="29" s="1"/>
  <c r="W90" i="29"/>
  <c r="B123" i="29"/>
  <c r="G123" i="29"/>
  <c r="M123" i="29"/>
  <c r="J123" i="29"/>
  <c r="Q123" i="29"/>
  <c r="BO123" i="29" s="1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BT135" i="27" s="1"/>
  <c r="V757" i="23"/>
  <c r="W23" i="29"/>
  <c r="F23" i="29"/>
  <c r="BD23" i="29" s="1"/>
  <c r="N23" i="29"/>
  <c r="C23" i="29"/>
  <c r="BA23" i="29" s="1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BW88" i="29" s="1"/>
  <c r="AD88" i="29"/>
  <c r="AQ88" i="29"/>
  <c r="BP88" i="29" s="1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BN121" i="29" s="1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BF23" i="29" s="1"/>
  <c r="G23" i="29"/>
  <c r="I23" i="29"/>
  <c r="AQ36" i="26"/>
  <c r="AN36" i="26"/>
  <c r="AT36" i="26"/>
  <c r="AO36" i="26"/>
  <c r="AH36" i="26"/>
  <c r="AM36" i="26"/>
  <c r="AU60" i="29"/>
  <c r="AF60" i="29"/>
  <c r="BE60" i="29" s="1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BE121" i="29" s="1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BG60" i="29" s="1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BQ88" i="29" s="1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AW60" i="29"/>
  <c r="AI60" i="29"/>
  <c r="BH60" i="29" s="1"/>
  <c r="AC60" i="29"/>
  <c r="AR60" i="29"/>
  <c r="BQ60" i="29" s="1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BJ102" i="27" s="1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BM88" i="29" s="1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BB121" i="29" s="1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BB89" i="28" s="1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BA122" i="28" s="1"/>
  <c r="AK122" i="28"/>
  <c r="AE122" i="28"/>
  <c r="BD122" i="28" s="1"/>
  <c r="G61" i="29"/>
  <c r="X61" i="29"/>
  <c r="F61" i="29"/>
  <c r="U61" i="29"/>
  <c r="BS61" i="29" s="1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BC89" i="28" s="1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BW122" i="28" s="1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Z122" i="28" s="1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BS135" i="27" s="1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BG102" i="27" s="1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BA38" i="27" s="1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BF75" i="27" s="1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BP61" i="28" s="1"/>
  <c r="I75" i="27"/>
  <c r="BG75" i="27" s="1"/>
  <c r="P561" i="23"/>
  <c r="P75" i="27"/>
  <c r="E75" i="27"/>
  <c r="S75" i="27"/>
  <c r="Q75" i="27"/>
  <c r="BO75" i="27" s="1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BM123" i="28" s="1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C75" i="27"/>
  <c r="BA75" i="27" s="1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K61" i="28"/>
  <c r="C61" i="28"/>
  <c r="H61" i="28"/>
  <c r="Y61" i="28"/>
  <c r="BW61" i="28" s="1"/>
  <c r="D75" i="27"/>
  <c r="BB75" i="27" s="1"/>
  <c r="Y75" i="27"/>
  <c r="BW75" i="27" s="1"/>
  <c r="V75" i="27"/>
  <c r="K75" i="27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BQ91" i="29" s="1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BI61" i="29" s="1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BF122" i="29" s="1"/>
  <c r="AM122" i="29"/>
  <c r="AU89" i="29"/>
  <c r="AD89" i="29"/>
  <c r="AF89" i="29"/>
  <c r="AS89" i="29"/>
  <c r="AN89" i="29"/>
  <c r="T24" i="29"/>
  <c r="P24" i="29"/>
  <c r="L24" i="29"/>
  <c r="J24" i="29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BR61" i="29" s="1"/>
  <c r="AT61" i="29"/>
  <c r="AD61" i="29"/>
  <c r="AE61" i="29"/>
  <c r="AX61" i="29"/>
  <c r="BW61" i="29" s="1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BK122" i="29" s="1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BP122" i="29" s="1"/>
  <c r="AI122" i="29"/>
  <c r="AX89" i="29"/>
  <c r="AR89" i="29"/>
  <c r="AV89" i="29"/>
  <c r="AO89" i="29"/>
  <c r="AB89" i="29"/>
  <c r="BA89" i="29" s="1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BT24" i="29" s="1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BS90" i="28" s="1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BB123" i="28" s="1"/>
  <c r="AE123" i="28"/>
  <c r="AH123" i="28"/>
  <c r="BG123" i="28" s="1"/>
  <c r="AL123" i="28"/>
  <c r="AQ123" i="28"/>
  <c r="AV123" i="28"/>
  <c r="BU123" i="28" s="1"/>
  <c r="AC90" i="28"/>
  <c r="AK90" i="28"/>
  <c r="AW90" i="28"/>
  <c r="BV90" i="28" s="1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BR90" i="28" s="1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BS136" i="27" s="1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BL136" i="27" s="1"/>
  <c r="N1105" i="23"/>
  <c r="D1105" i="23"/>
  <c r="AC136" i="27"/>
  <c r="AJ136" i="27"/>
  <c r="K1105" i="23"/>
  <c r="AR136" i="27"/>
  <c r="S1105" i="23"/>
  <c r="AM103" i="27"/>
  <c r="BL103" i="27" s="1"/>
  <c r="N1072" i="23"/>
  <c r="Y1072" i="23"/>
  <c r="AX103" i="27"/>
  <c r="AH103" i="27"/>
  <c r="BG103" i="27" s="1"/>
  <c r="I1072" i="23"/>
  <c r="AV103" i="27"/>
  <c r="W1072" i="23"/>
  <c r="AU103" i="27"/>
  <c r="V1072" i="23"/>
  <c r="AW103" i="27"/>
  <c r="BV103" i="27" s="1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BW136" i="27" s="1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BJ136" i="27" s="1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BU76" i="27" s="1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BA62" i="28" s="1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BJ76" i="27" s="1"/>
  <c r="S76" i="27"/>
  <c r="T76" i="27"/>
  <c r="P76" i="27"/>
  <c r="W62" i="28"/>
  <c r="BU62" i="28" s="1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BL76" i="27" s="1"/>
  <c r="G76" i="27"/>
  <c r="X76" i="27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BP76" i="27" s="1"/>
  <c r="D76" i="27"/>
  <c r="V62" i="28"/>
  <c r="BT62" i="28" s="1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V76" i="27"/>
  <c r="X62" i="28"/>
  <c r="F62" i="28"/>
  <c r="BD62" i="28" s="1"/>
  <c r="K62" i="28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AZ62" i="29" s="1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AZ25" i="29" s="1"/>
  <c r="T25" i="29"/>
  <c r="U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BE90" i="29" s="1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Q25" i="29"/>
  <c r="G25" i="29"/>
  <c r="BE25" i="29" s="1"/>
  <c r="M25" i="29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/>
  <c r="AM123" i="29"/>
  <c r="AS62" i="29"/>
  <c r="AI62" i="29"/>
  <c r="AG62" i="29"/>
  <c r="BF62" i="29" s="1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BM25" i="29" s="1"/>
  <c r="V25" i="29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BC104" i="27" s="1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 s="1"/>
  <c r="AN91" i="28"/>
  <c r="AC124" i="28"/>
  <c r="AN124" i="28"/>
  <c r="AS124" i="28"/>
  <c r="AX124" i="28"/>
  <c r="BW124" i="28" s="1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BK124" i="28" s="1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BL124" i="28" s="1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BO91" i="28" s="1"/>
  <c r="AO91" i="28"/>
  <c r="AG91" i="28"/>
  <c r="AT124" i="28"/>
  <c r="AQ124" i="28"/>
  <c r="AV124" i="28"/>
  <c r="AR124" i="28"/>
  <c r="AH124" i="28"/>
  <c r="AK124" i="28"/>
  <c r="AG124" i="28"/>
  <c r="BF124" i="28" s="1"/>
  <c r="AN137" i="26"/>
  <c r="AT137" i="26"/>
  <c r="AV137" i="26"/>
  <c r="AA137" i="26"/>
  <c r="AB137" i="26"/>
  <c r="AR137" i="26"/>
  <c r="P63" i="29"/>
  <c r="G63" i="29"/>
  <c r="C63" i="29"/>
  <c r="BA63" i="29" s="1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BE104" i="27" s="1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AZ40" i="27" s="1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BG77" i="27" s="1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BP63" i="28" s="1"/>
  <c r="AM26" i="28"/>
  <c r="AC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AW64" i="28"/>
  <c r="AA64" i="28"/>
  <c r="W77" i="27"/>
  <c r="U92" i="28"/>
  <c r="BS92" i="28" s="1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BQ63" i="28" s="1"/>
  <c r="Q63" i="28"/>
  <c r="BO63" i="28" s="1"/>
  <c r="C63" i="28"/>
  <c r="N63" i="28"/>
  <c r="BL63" i="28" s="1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BO77" i="27" s="1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BU26" i="29" s="1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BM124" i="29" s="1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BQ26" i="29" s="1"/>
  <c r="X26" i="29"/>
  <c r="BV26" i="29" s="1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BF26" i="29" s="1"/>
  <c r="T26" i="29"/>
  <c r="V26" i="29"/>
  <c r="BT26" i="29" s="1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BO26" i="29" s="1"/>
  <c r="I26" i="29"/>
  <c r="D26" i="29"/>
  <c r="BB26" i="29" s="1"/>
  <c r="K26" i="29"/>
  <c r="C26" i="29"/>
  <c r="BA26" i="29" s="1"/>
  <c r="AK63" i="29"/>
  <c r="AD63" i="29"/>
  <c r="AV63" i="29"/>
  <c r="AR63" i="29"/>
  <c r="BQ63" i="29" s="1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BN105" i="27" s="1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Z28" i="29" s="1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AZ92" i="28" s="1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BJ92" i="28" s="1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BO105" i="27" s="1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BT138" i="27" s="1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BV138" i="27" s="1"/>
  <c r="X1107" i="23"/>
  <c r="C1107" i="23"/>
  <c r="AB138" i="27"/>
  <c r="G1107" i="23"/>
  <c r="AF138" i="27"/>
  <c r="AV138" i="27"/>
  <c r="W1107" i="23"/>
  <c r="AX138" i="27"/>
  <c r="Y1107" i="23"/>
  <c r="AS138" i="27"/>
  <c r="BR138" i="27" s="1"/>
  <c r="T1107" i="23"/>
  <c r="AK138" i="27"/>
  <c r="BJ138" i="27" s="1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O78" i="27" s="1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BU93" i="28" s="1"/>
  <c r="F93" i="28"/>
  <c r="G93" i="28"/>
  <c r="F78" i="27"/>
  <c r="W78" i="27"/>
  <c r="V78" i="27"/>
  <c r="K78" i="27"/>
  <c r="BI78" i="27" s="1"/>
  <c r="Q78" i="27"/>
  <c r="D78" i="27"/>
  <c r="BB78" i="27" s="1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BF126" i="28" s="1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BB93" i="28" s="1"/>
  <c r="Y93" i="28"/>
  <c r="L78" i="27"/>
  <c r="H78" i="27"/>
  <c r="Y78" i="27"/>
  <c r="E78" i="27"/>
  <c r="BC78" i="27" s="1"/>
  <c r="C78" i="27"/>
  <c r="P78" i="27"/>
  <c r="M78" i="27"/>
  <c r="AJ65" i="28"/>
  <c r="AX65" i="28"/>
  <c r="AR65" i="28"/>
  <c r="AS65" i="28"/>
  <c r="AG65" i="28"/>
  <c r="AN65" i="28"/>
  <c r="Q64" i="28"/>
  <c r="BO64" i="28" s="1"/>
  <c r="T64" i="28"/>
  <c r="B64" i="28"/>
  <c r="AZ64" i="28" s="1"/>
  <c r="G64" i="28"/>
  <c r="BE64" i="28" s="1"/>
  <c r="Y64" i="28"/>
  <c r="BW64" i="28" s="1"/>
  <c r="V64" i="28"/>
  <c r="BT64" i="28" s="1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BV78" i="27" s="1"/>
  <c r="AQ65" i="28"/>
  <c r="AC65" i="28"/>
  <c r="AL65" i="28"/>
  <c r="R64" i="28"/>
  <c r="H64" i="28"/>
  <c r="J64" i="28"/>
  <c r="BH64" i="28" s="1"/>
  <c r="AX27" i="28"/>
  <c r="AT27" i="28"/>
  <c r="L126" i="28"/>
  <c r="R126" i="28"/>
  <c r="G78" i="27"/>
  <c r="J78" i="27"/>
  <c r="O78" i="27"/>
  <c r="I78" i="27"/>
  <c r="BG78" i="27" s="1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BG64" i="28" s="1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BB127" i="29" s="1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BH94" i="29" s="1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BG94" i="29" s="1"/>
  <c r="H94" i="29"/>
  <c r="AQ92" i="29"/>
  <c r="AB92" i="29"/>
  <c r="AK92" i="29"/>
  <c r="AT92" i="29"/>
  <c r="BS92" i="29" s="1"/>
  <c r="AG92" i="29"/>
  <c r="AN92" i="29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BV27" i="29" s="1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 s="1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BD92" i="29" s="1"/>
  <c r="AH92" i="29"/>
  <c r="BG92" i="29" s="1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BS64" i="29" s="1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BV64" i="29" s="1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BL27" i="29" s="1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BV125" i="29" s="1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BC40" i="27" s="1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BU64" i="29" s="1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BE125" i="29" s="1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BD93" i="28" s="1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BK126" i="28" s="1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BS93" i="28" s="1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BE139" i="27" s="1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BA139" i="27" s="1"/>
  <c r="AP139" i="27"/>
  <c r="Q1108" i="23"/>
  <c r="U1108" i="23"/>
  <c r="AT139" i="27"/>
  <c r="BS139" i="27" s="1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79" i="27"/>
  <c r="AZ79" i="27" s="1"/>
  <c r="L79" i="27"/>
  <c r="C79" i="27"/>
  <c r="M79" i="27"/>
  <c r="BK79" i="27" s="1"/>
  <c r="M65" i="28"/>
  <c r="U65" i="28"/>
  <c r="BS65" i="28" s="1"/>
  <c r="Y65" i="28"/>
  <c r="BW65" i="28" s="1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AZ127" i="28" s="1"/>
  <c r="X127" i="28"/>
  <c r="D127" i="28"/>
  <c r="AU66" i="28"/>
  <c r="AR66" i="28"/>
  <c r="AA66" i="28"/>
  <c r="AT66" i="28"/>
  <c r="BS66" i="28" s="1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BC79" i="27" s="1"/>
  <c r="S79" i="27"/>
  <c r="BQ79" i="27" s="1"/>
  <c r="N79" i="27"/>
  <c r="D79" i="27"/>
  <c r="BB79" i="27" s="1"/>
  <c r="H65" i="28"/>
  <c r="X65" i="28"/>
  <c r="K65" i="28"/>
  <c r="O65" i="28"/>
  <c r="BM65" i="28" s="1"/>
  <c r="C65" i="28"/>
  <c r="N65" i="28"/>
  <c r="AU28" i="28"/>
  <c r="AE28" i="28"/>
  <c r="AF28" i="28"/>
  <c r="AM28" i="28"/>
  <c r="AA28" i="28"/>
  <c r="AD28" i="28"/>
  <c r="V127" i="28"/>
  <c r="O127" i="28"/>
  <c r="C127" i="28"/>
  <c r="R127" i="28"/>
  <c r="BP127" i="28" s="1"/>
  <c r="S127" i="28"/>
  <c r="J127" i="28"/>
  <c r="Y127" i="28"/>
  <c r="AN66" i="28"/>
  <c r="AP66" i="28"/>
  <c r="AJ66" i="28"/>
  <c r="BI66" i="28" s="1"/>
  <c r="AG66" i="28"/>
  <c r="AS66" i="28"/>
  <c r="AO66" i="28"/>
  <c r="C94" i="28"/>
  <c r="E94" i="28"/>
  <c r="V94" i="28"/>
  <c r="K94" i="28"/>
  <c r="W79" i="27"/>
  <c r="BU79" i="27" s="1"/>
  <c r="K79" i="27"/>
  <c r="E65" i="28"/>
  <c r="BC65" i="28" s="1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BS79" i="27" s="1"/>
  <c r="F79" i="27"/>
  <c r="D65" i="28"/>
  <c r="W65" i="28"/>
  <c r="I65" i="28"/>
  <c r="BG65" i="28" s="1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BH95" i="29" s="1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BC65" i="29" s="1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BF28" i="29" s="1"/>
  <c r="I28" i="29"/>
  <c r="K28" i="29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BJ93" i="29" s="1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BB65" i="29" s="1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BV28" i="29" s="1"/>
  <c r="S28" i="29"/>
  <c r="G28" i="29"/>
  <c r="T28" i="29"/>
  <c r="BR28" i="29" s="1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BU41" i="27" s="1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P28" i="29" s="1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BC93" i="29" s="1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BV127" i="28" s="1"/>
  <c r="AK127" i="28"/>
  <c r="AV127" i="28"/>
  <c r="AT127" i="28"/>
  <c r="AR127" i="28"/>
  <c r="BQ127" i="28" s="1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BJ94" i="28" s="1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BR127" i="28" s="1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BE127" i="28" s="1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BO107" i="27" s="1"/>
  <c r="K1076" i="23"/>
  <c r="AJ107" i="27"/>
  <c r="AV140" i="27"/>
  <c r="W1109" i="23"/>
  <c r="N1109" i="23"/>
  <c r="AM140" i="27"/>
  <c r="H1109" i="23"/>
  <c r="AG140" i="27"/>
  <c r="Q1109" i="23"/>
  <c r="AP140" i="27"/>
  <c r="BO140" i="27" s="1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BH107" i="27" s="1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BU107" i="27" s="1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BP140" i="27" s="1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BB140" i="27" s="1"/>
  <c r="D1109" i="23"/>
  <c r="M1109" i="23"/>
  <c r="AL140" i="27"/>
  <c r="L1109" i="23"/>
  <c r="AK140" i="27"/>
  <c r="BJ140" i="27" s="1"/>
  <c r="AE140" i="27"/>
  <c r="BD140" i="27" s="1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BF66" i="28" s="1"/>
  <c r="S66" i="28"/>
  <c r="N66" i="28"/>
  <c r="O66" i="28"/>
  <c r="BM66" i="28" s="1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BN80" i="27" s="1"/>
  <c r="R80" i="27"/>
  <c r="C80" i="27"/>
  <c r="H80" i="27"/>
  <c r="M80" i="27"/>
  <c r="BK80" i="27" s="1"/>
  <c r="AA67" i="28"/>
  <c r="AL67" i="28"/>
  <c r="AX29" i="28"/>
  <c r="AU29" i="28"/>
  <c r="AW29" i="28"/>
  <c r="R66" i="28"/>
  <c r="I66" i="28"/>
  <c r="W66" i="28"/>
  <c r="BU66" i="28" s="1"/>
  <c r="U66" i="28"/>
  <c r="X95" i="28"/>
  <c r="O95" i="28"/>
  <c r="X128" i="28"/>
  <c r="BV128" i="28" s="1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BA66" i="28" s="1"/>
  <c r="T66" i="28"/>
  <c r="Y66" i="28"/>
  <c r="BW66" i="28" s="1"/>
  <c r="B66" i="28"/>
  <c r="K66" i="28"/>
  <c r="M95" i="28"/>
  <c r="BK95" i="28" s="1"/>
  <c r="W95" i="28"/>
  <c r="P95" i="28"/>
  <c r="S95" i="28"/>
  <c r="G95" i="28"/>
  <c r="N128" i="28"/>
  <c r="Q128" i="28"/>
  <c r="BO128" i="28" s="1"/>
  <c r="W128" i="28"/>
  <c r="M128" i="28"/>
  <c r="U128" i="28"/>
  <c r="B128" i="28"/>
  <c r="E128" i="28"/>
  <c r="W80" i="27"/>
  <c r="BU80" i="27" s="1"/>
  <c r="T80" i="27"/>
  <c r="BR80" i="27" s="1"/>
  <c r="S80" i="27"/>
  <c r="BQ80" i="27" s="1"/>
  <c r="L80" i="27"/>
  <c r="BJ80" i="27" s="1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BF67" i="28" s="1"/>
  <c r="AK67" i="28"/>
  <c r="AE29" i="28"/>
  <c r="BD29" i="28" s="1"/>
  <c r="AP29" i="28"/>
  <c r="AC29" i="28"/>
  <c r="AO29" i="28"/>
  <c r="AS29" i="28"/>
  <c r="AI29" i="28"/>
  <c r="P66" i="28"/>
  <c r="F66" i="28"/>
  <c r="BD66" i="28" s="1"/>
  <c r="V66" i="28"/>
  <c r="Q66" i="28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BA128" i="28" s="1"/>
  <c r="S128" i="28"/>
  <c r="R128" i="28"/>
  <c r="U80" i="27"/>
  <c r="I80" i="27"/>
  <c r="O80" i="27"/>
  <c r="BM80" i="27" s="1"/>
  <c r="X80" i="27"/>
  <c r="BV80" i="27" s="1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BM96" i="29" s="1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BU127" i="29" s="1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BE108" i="27" s="1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BN141" i="27" s="1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BE66" i="29" s="1"/>
  <c r="AX42" i="26"/>
  <c r="AH42" i="26"/>
  <c r="AQ42" i="26"/>
  <c r="AG42" i="26"/>
  <c r="AD42" i="26"/>
  <c r="AL42" i="26"/>
  <c r="L29" i="29"/>
  <c r="S29" i="29"/>
  <c r="BQ29" i="29" s="1"/>
  <c r="B29" i="29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BS127" i="29" s="1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BM127" i="29" s="1"/>
  <c r="AO127" i="29"/>
  <c r="BN127" i="29" s="1"/>
  <c r="AK127" i="29"/>
  <c r="AS127" i="29"/>
  <c r="AA94" i="29"/>
  <c r="AM94" i="29"/>
  <c r="AN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BM128" i="28" s="1"/>
  <c r="AO128" i="28"/>
  <c r="AT128" i="28"/>
  <c r="AM128" i="28"/>
  <c r="M67" i="29"/>
  <c r="V67" i="29"/>
  <c r="B67" i="29"/>
  <c r="AZ67" i="29" s="1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AI95" i="28"/>
  <c r="BH95" i="28" s="1"/>
  <c r="AH95" i="28"/>
  <c r="AF95" i="28"/>
  <c r="AV141" i="26"/>
  <c r="AW141" i="26"/>
  <c r="AC141" i="26"/>
  <c r="AT141" i="26"/>
  <c r="AD141" i="26"/>
  <c r="AA141" i="26"/>
  <c r="AP128" i="28"/>
  <c r="AD128" i="28"/>
  <c r="AC128" i="28"/>
  <c r="BB128" i="28" s="1"/>
  <c r="AS128" i="28"/>
  <c r="AU128" i="28"/>
  <c r="AE128" i="28"/>
  <c r="N67" i="29"/>
  <c r="G67" i="29"/>
  <c r="J67" i="29"/>
  <c r="BH67" i="29" s="1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BM141" i="27" s="1"/>
  <c r="O1110" i="23"/>
  <c r="AV108" i="27"/>
  <c r="W1077" i="23"/>
  <c r="AH108" i="27"/>
  <c r="I1077" i="23"/>
  <c r="AD108" i="27"/>
  <c r="E1077" i="23"/>
  <c r="U1077" i="23"/>
  <c r="AT108" i="27"/>
  <c r="F1077" i="23"/>
  <c r="AE108" i="27"/>
  <c r="BD108" i="27" s="1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BH141" i="27" s="1"/>
  <c r="K1077" i="23"/>
  <c r="AJ108" i="27"/>
  <c r="AO108" i="27"/>
  <c r="P1077" i="23"/>
  <c r="AN108" i="27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U67" i="28"/>
  <c r="BS67" i="28" s="1"/>
  <c r="Q96" i="28"/>
  <c r="L96" i="28"/>
  <c r="AE30" i="28"/>
  <c r="AH30" i="28"/>
  <c r="S129" i="28"/>
  <c r="T129" i="28"/>
  <c r="BR129" i="28" s="1"/>
  <c r="B129" i="28"/>
  <c r="AI68" i="28"/>
  <c r="AG68" i="28"/>
  <c r="AV68" i="28"/>
  <c r="G81" i="27"/>
  <c r="N81" i="27"/>
  <c r="BL81" i="27" s="1"/>
  <c r="F81" i="27"/>
  <c r="M81" i="27"/>
  <c r="E81" i="27"/>
  <c r="U81" i="27"/>
  <c r="BS81" i="27" s="1"/>
  <c r="L67" i="28"/>
  <c r="D67" i="28"/>
  <c r="BB67" i="28" s="1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BG81" i="27" s="1"/>
  <c r="Y81" i="27"/>
  <c r="BW81" i="27" s="1"/>
  <c r="T81" i="27"/>
  <c r="BR81" i="27" s="1"/>
  <c r="D81" i="27"/>
  <c r="J81" i="27"/>
  <c r="BH81" i="27" s="1"/>
  <c r="R67" i="28"/>
  <c r="B67" i="28"/>
  <c r="W67" i="28"/>
  <c r="BU67" i="28" s="1"/>
  <c r="N67" i="28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BA81" i="27" s="1"/>
  <c r="X81" i="27"/>
  <c r="BV81" i="27" s="1"/>
  <c r="B81" i="27"/>
  <c r="R81" i="27"/>
  <c r="P81" i="27"/>
  <c r="L81" i="27"/>
  <c r="BJ81" i="27" s="1"/>
  <c r="X67" i="28"/>
  <c r="BV67" i="28" s="1"/>
  <c r="V67" i="28"/>
  <c r="BT67" i="28" s="1"/>
  <c r="S67" i="28"/>
  <c r="BQ67" i="28" s="1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BV97" i="29" s="1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BE128" i="29" s="1"/>
  <c r="AR128" i="29"/>
  <c r="AG128" i="29"/>
  <c r="AO128" i="29"/>
  <c r="BN128" i="29" s="1"/>
  <c r="AD128" i="29"/>
  <c r="BC128" i="29" s="1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BM128" i="29" s="1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BL129" i="28" s="1"/>
  <c r="AG129" i="28"/>
  <c r="AQ96" i="28"/>
  <c r="AP96" i="28"/>
  <c r="AN96" i="28"/>
  <c r="AJ96" i="28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AM96" i="28"/>
  <c r="AR96" i="28"/>
  <c r="AG96" i="28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BP109" i="27" s="1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U68" i="28" s="1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BP68" i="28" s="1"/>
  <c r="N68" i="28"/>
  <c r="S68" i="28"/>
  <c r="BQ68" i="28" s="1"/>
  <c r="Q68" i="28"/>
  <c r="G68" i="28"/>
  <c r="BE68" i="28" s="1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BI68" i="28" s="1"/>
  <c r="H68" i="28"/>
  <c r="BF68" i="28" s="1"/>
  <c r="D68" i="28"/>
  <c r="J68" i="28"/>
  <c r="BH68" i="28" s="1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BJ68" i="28" s="1"/>
  <c r="O68" i="28"/>
  <c r="BM68" i="28" s="1"/>
  <c r="P82" i="27"/>
  <c r="B82" i="27"/>
  <c r="AZ82" i="27" s="1"/>
  <c r="H82" i="27"/>
  <c r="I82" i="27"/>
  <c r="BG82" i="27" s="1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BQ129" i="29" s="1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BS96" i="29" s="1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BH110" i="27" s="1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BG129" i="29" s="1"/>
  <c r="AV96" i="29"/>
  <c r="BU96" i="29" s="1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BK143" i="27" s="1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BU68" i="29" s="1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BJ129" i="29" s="1"/>
  <c r="AM129" i="29"/>
  <c r="BL129" i="29" s="1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BG68" i="29" s="1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BC97" i="28" s="1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BP97" i="28" s="1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BT97" i="28" s="1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BD110" i="27" s="1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BL110" i="27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Q69" i="28"/>
  <c r="V83" i="27"/>
  <c r="BT83" i="27" s="1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BH69" i="28" s="1"/>
  <c r="U69" i="28"/>
  <c r="BS69" i="28" s="1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BQ69" i="28" s="1"/>
  <c r="R69" i="28"/>
  <c r="F69" i="28"/>
  <c r="K83" i="27"/>
  <c r="I83" i="27"/>
  <c r="BG83" i="27" s="1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BL32" i="29" s="1"/>
  <c r="V32" i="29"/>
  <c r="I32" i="29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AO69" i="29"/>
  <c r="BN69" i="29" s="1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BT97" i="29"/>
  <c r="AC97" i="29"/>
  <c r="BB97" i="29" s="1"/>
  <c r="AI97" i="29"/>
  <c r="BH97" i="29" s="1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X32" i="29"/>
  <c r="BV32" i="29" s="1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BC131" i="28" s="1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BA98" i="28" s="1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BK111" i="27" s="1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BB84" i="27" s="1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BJ70" i="28" s="1"/>
  <c r="E70" i="28"/>
  <c r="BC70" i="28" s="1"/>
  <c r="T70" i="28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BJ84" i="27" s="1"/>
  <c r="O84" i="27"/>
  <c r="H84" i="27"/>
  <c r="BF84" i="27" s="1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BR100" i="29" s="1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BN100" i="29" s="1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AZ70" i="29" s="1"/>
  <c r="O33" i="29"/>
  <c r="BM33" i="29" s="1"/>
  <c r="N33" i="29"/>
  <c r="BL33" i="29" s="1"/>
  <c r="P33" i="29"/>
  <c r="BN33" i="29" s="1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BH98" i="29" s="1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BC99" i="28" s="1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BW132" i="28" s="1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BM99" i="28" s="1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BL112" i="27" s="1"/>
  <c r="AE112" i="27"/>
  <c r="F1081" i="23"/>
  <c r="Y1081" i="23"/>
  <c r="AX112" i="27"/>
  <c r="AT112" i="27"/>
  <c r="BS112" i="27" s="1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BA145" i="27" s="1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P71" i="28"/>
  <c r="BN71" i="28" s="1"/>
  <c r="S71" i="28"/>
  <c r="F71" i="28"/>
  <c r="Q71" i="28"/>
  <c r="B71" i="28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BT101" i="29" s="1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BH34" i="29" s="1"/>
  <c r="R34" i="29"/>
  <c r="BP34" i="29" s="1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BJ146" i="27" s="1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BU71" i="29" s="1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BB34" i="29" s="1"/>
  <c r="AN132" i="29"/>
  <c r="AU132" i="29"/>
  <c r="AH132" i="29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K86" i="27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BK72" i="28" s="1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AZ86" i="27" s="1"/>
  <c r="X86" i="27"/>
  <c r="T86" i="27"/>
  <c r="AW35" i="28"/>
  <c r="AN35" i="28"/>
  <c r="AV35" i="28"/>
  <c r="BU35" i="28" s="1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BK35" i="28" s="1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BH35" i="29" s="1"/>
  <c r="E35" i="29"/>
  <c r="S35" i="29"/>
  <c r="BQ35" i="29" s="1"/>
  <c r="B35" i="29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BO35" i="29" s="1"/>
  <c r="AS100" i="29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BQ101" i="28" s="1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BK73" i="28" s="1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BF73" i="28" s="1"/>
  <c r="G73" i="28"/>
  <c r="E73" i="28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J36" i="29"/>
  <c r="BH36" i="29" s="1"/>
  <c r="S36" i="29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BK73" i="29" s="1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BM73" i="29" s="1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BD36" i="29" s="1"/>
  <c r="G36" i="29"/>
  <c r="U36" i="29"/>
  <c r="M36" i="29"/>
  <c r="BK36" i="29" s="1"/>
  <c r="L36" i="29"/>
  <c r="AO73" i="29"/>
  <c r="BN73" i="29" s="1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AZ148" i="27" s="1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BN148" i="27" s="1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BU102" i="29" s="1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BB136" i="28" s="1"/>
  <c r="AK136" i="28"/>
  <c r="AN136" i="28"/>
  <c r="AP136" i="28"/>
  <c r="AC103" i="28"/>
  <c r="AV103" i="28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BD136" i="28" s="1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BU136" i="28" s="1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 s="1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BD136" i="29" s="1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BO104" i="28" s="1"/>
  <c r="AN104" i="28"/>
  <c r="AQ104" i="28"/>
  <c r="AO104" i="28"/>
  <c r="AD137" i="28"/>
  <c r="AR137" i="28"/>
  <c r="AV137" i="28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BO117" i="27" s="1"/>
  <c r="Q1086" i="23"/>
  <c r="AL117" i="27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BR117" i="27" s="1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BG137" i="29" s="1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BO105" i="28" s="1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BB138" i="28" s="1"/>
  <c r="AU138" i="28"/>
  <c r="AL105" i="28"/>
  <c r="AF105" i="28"/>
  <c r="AG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BE138" i="29" s="1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BU138" i="29" s="1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BD119" i="27" s="1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BF139" i="29" s="1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BB153" i="27" s="1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BG106" i="29" s="1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BV107" i="28" s="1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BV140" i="28" s="1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 s="1"/>
  <c r="AT120" i="27"/>
  <c r="BS120" i="27" s="1"/>
  <c r="AX120" i="27"/>
  <c r="BW120" i="27" s="1"/>
  <c r="AA120" i="27"/>
  <c r="AN120" i="27"/>
  <c r="BM120" i="27" s="1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BN153" i="27" s="1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BU153" i="27" s="1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BH140" i="29" s="1"/>
  <c r="AP140" i="29"/>
  <c r="AX140" i="29"/>
  <c r="AJ140" i="29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BF154" i="27" s="1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D68" i="29"/>
  <c r="BF142" i="27"/>
  <c r="BM95" i="28"/>
  <c r="BG95" i="28"/>
  <c r="BW78" i="27"/>
  <c r="BF77" i="27"/>
  <c r="BG76" i="27"/>
  <c r="BB62" i="28"/>
  <c r="BQ74" i="27"/>
  <c r="BT74" i="27"/>
  <c r="BA59" i="28"/>
  <c r="BH70" i="27"/>
  <c r="BS47" i="28"/>
  <c r="BW63" i="28"/>
  <c r="BK76" i="27"/>
  <c r="BH53" i="28"/>
  <c r="BA67" i="27"/>
  <c r="BA55" i="28"/>
  <c r="BJ55" i="28"/>
  <c r="BP67" i="27"/>
  <c r="BS53" i="28"/>
  <c r="BC64" i="27"/>
  <c r="BU63" i="27"/>
  <c r="BA49" i="28"/>
  <c r="BN54" i="28"/>
  <c r="BR51" i="28"/>
  <c r="BM125" i="27"/>
  <c r="BQ48" i="28"/>
  <c r="BN48" i="28"/>
  <c r="BW64" i="27"/>
  <c r="BA48" i="28"/>
  <c r="BM61" i="27"/>
  <c r="AZ46" i="28"/>
  <c r="BT60" i="27"/>
  <c r="BF60" i="27"/>
  <c r="BF46" i="28"/>
  <c r="BS59" i="27"/>
  <c r="BK45" i="28"/>
  <c r="BB44" i="28"/>
  <c r="BA58" i="27"/>
  <c r="BJ95" i="28"/>
  <c r="BM71" i="28"/>
  <c r="AZ68" i="29"/>
  <c r="BK141" i="27"/>
  <c r="BM69" i="28"/>
  <c r="BM82" i="27"/>
  <c r="BN96" i="28"/>
  <c r="BN81" i="27"/>
  <c r="BN79" i="27"/>
  <c r="BL61" i="28"/>
  <c r="BC75" i="27"/>
  <c r="BS71" i="27"/>
  <c r="BF58" i="28"/>
  <c r="AZ72" i="27"/>
  <c r="BK111" i="28"/>
  <c r="BB77" i="27"/>
  <c r="BT61" i="28"/>
  <c r="BS73" i="27"/>
  <c r="BL70" i="27"/>
  <c r="BC68" i="27"/>
  <c r="BI65" i="27"/>
  <c r="BI50" i="28"/>
  <c r="BI111" i="28"/>
  <c r="BR45" i="28"/>
  <c r="BE53" i="28"/>
  <c r="BJ52" i="28"/>
  <c r="BI52" i="28"/>
  <c r="BJ51" i="28"/>
  <c r="BU125" i="27"/>
  <c r="BQ91" i="27"/>
  <c r="BB49" i="28"/>
  <c r="BW47" i="28"/>
  <c r="BC59" i="27"/>
  <c r="BU45" i="28"/>
  <c r="BF45" i="28"/>
  <c r="BD67" i="27"/>
  <c r="BA111" i="28"/>
  <c r="BN43" i="28"/>
  <c r="BU62" i="27"/>
  <c r="BB61" i="27"/>
  <c r="BF61" i="27"/>
  <c r="BH47" i="28"/>
  <c r="BP61" i="27"/>
  <c r="BI60" i="27"/>
  <c r="BB46" i="28"/>
  <c r="BN46" i="28"/>
  <c r="BU46" i="28"/>
  <c r="BO45" i="28"/>
  <c r="BP45" i="28"/>
  <c r="BV43" i="28"/>
  <c r="AZ138" i="28"/>
  <c r="BL149" i="27"/>
  <c r="BP148" i="27"/>
  <c r="AZ135" i="28"/>
  <c r="BJ106" i="28"/>
  <c r="BV113" i="27"/>
  <c r="BU99" i="29"/>
  <c r="BW99" i="29"/>
  <c r="BA68" i="29"/>
  <c r="BN100" i="28"/>
  <c r="BK133" i="29"/>
  <c r="BJ70" i="29"/>
  <c r="BN95" i="29"/>
  <c r="BJ128" i="29"/>
  <c r="AZ147" i="27"/>
  <c r="BV72" i="29"/>
  <c r="BC113" i="27"/>
  <c r="BC101" i="29"/>
  <c r="BN133" i="28"/>
  <c r="BM111" i="27"/>
  <c r="BE132" i="29"/>
  <c r="BG99" i="29"/>
  <c r="BK98" i="28"/>
  <c r="BC97" i="29"/>
  <c r="BT100" i="28"/>
  <c r="BT145" i="27"/>
  <c r="BU132" i="29"/>
  <c r="BL143" i="27"/>
  <c r="BO143" i="27"/>
  <c r="BT68" i="29"/>
  <c r="BJ142" i="27"/>
  <c r="BH142" i="27"/>
  <c r="BE109" i="27"/>
  <c r="BW130" i="29"/>
  <c r="BA96" i="28"/>
  <c r="BW67" i="29"/>
  <c r="BJ67" i="29"/>
  <c r="BM67" i="29"/>
  <c r="BO141" i="27"/>
  <c r="BH129" i="29"/>
  <c r="BS129" i="29"/>
  <c r="BV96" i="29"/>
  <c r="BL128" i="28"/>
  <c r="AZ80" i="27"/>
  <c r="BE128" i="28"/>
  <c r="BE80" i="27"/>
  <c r="BN107" i="27"/>
  <c r="BI140" i="27"/>
  <c r="BB95" i="29"/>
  <c r="BA128" i="29"/>
  <c r="BE94" i="28"/>
  <c r="BS94" i="28"/>
  <c r="BW127" i="28"/>
  <c r="BW94" i="28"/>
  <c r="BG79" i="27"/>
  <c r="BV110" i="27"/>
  <c r="BM98" i="29"/>
  <c r="BI131" i="29"/>
  <c r="BU142" i="27"/>
  <c r="BB142" i="27"/>
  <c r="BM109" i="27"/>
  <c r="AZ97" i="29"/>
  <c r="BB81" i="27"/>
  <c r="BV67" i="29"/>
  <c r="BN67" i="29"/>
  <c r="BR67" i="29"/>
  <c r="BB108" i="27"/>
  <c r="BI141" i="27"/>
  <c r="BA141" i="27"/>
  <c r="BB129" i="29"/>
  <c r="BS128" i="28"/>
  <c r="BU94" i="28"/>
  <c r="BK66" i="29"/>
  <c r="BD66" i="29"/>
  <c r="BH69" i="29"/>
  <c r="BJ143" i="27"/>
  <c r="BC131" i="29"/>
  <c r="BI97" i="28"/>
  <c r="BO109" i="27"/>
  <c r="BL142" i="27"/>
  <c r="BB68" i="29"/>
  <c r="BI108" i="27"/>
  <c r="BG108" i="27"/>
  <c r="BN96" i="29"/>
  <c r="BQ95" i="28"/>
  <c r="BS128" i="29"/>
  <c r="BU127" i="28"/>
  <c r="BF79" i="27"/>
  <c r="BS65" i="29"/>
  <c r="BJ106" i="27"/>
  <c r="BH93" i="28"/>
  <c r="BQ64" i="29"/>
  <c r="BR64" i="29"/>
  <c r="BC105" i="27"/>
  <c r="BD126" i="29"/>
  <c r="BU125" i="28"/>
  <c r="BH92" i="28"/>
  <c r="BC63" i="29"/>
  <c r="BV137" i="27"/>
  <c r="BJ92" i="29"/>
  <c r="BH124" i="28"/>
  <c r="BM91" i="28"/>
  <c r="BB91" i="28"/>
  <c r="BT103" i="27"/>
  <c r="BG139" i="27"/>
  <c r="BQ94" i="29"/>
  <c r="BK64" i="29"/>
  <c r="AZ105" i="27"/>
  <c r="BN126" i="29"/>
  <c r="BP92" i="28"/>
  <c r="BK92" i="28"/>
  <c r="BN92" i="28"/>
  <c r="BL137" i="27"/>
  <c r="BA125" i="29"/>
  <c r="BH125" i="29"/>
  <c r="BG124" i="28"/>
  <c r="BU91" i="28"/>
  <c r="BP124" i="28"/>
  <c r="BN91" i="28"/>
  <c r="BG91" i="28"/>
  <c r="BM62" i="29"/>
  <c r="BV65" i="29"/>
  <c r="BR139" i="27"/>
  <c r="BU139" i="27"/>
  <c r="BL94" i="29"/>
  <c r="BB126" i="28"/>
  <c r="BM64" i="29"/>
  <c r="BH64" i="29"/>
  <c r="BC138" i="27"/>
  <c r="BK126" i="29"/>
  <c r="BH63" i="29"/>
  <c r="BU137" i="27"/>
  <c r="BQ137" i="27"/>
  <c r="BF125" i="29"/>
  <c r="BN92" i="29"/>
  <c r="BM124" i="28"/>
  <c r="BR62" i="29"/>
  <c r="BW62" i="29"/>
  <c r="BC62" i="29"/>
  <c r="BW139" i="27"/>
  <c r="BH127" i="29"/>
  <c r="BR126" i="28"/>
  <c r="BW93" i="28"/>
  <c r="BL64" i="29"/>
  <c r="BT64" i="29"/>
  <c r="BA64" i="29"/>
  <c r="BA105" i="27"/>
  <c r="BW138" i="27"/>
  <c r="BN138" i="27"/>
  <c r="AZ138" i="27"/>
  <c r="BA93" i="29"/>
  <c r="BL93" i="29"/>
  <c r="BP125" i="28"/>
  <c r="BD92" i="28"/>
  <c r="BK125" i="28"/>
  <c r="BG92" i="28"/>
  <c r="BD63" i="29"/>
  <c r="BR63" i="29"/>
  <c r="BK63" i="29"/>
  <c r="BV104" i="27"/>
  <c r="AZ137" i="27"/>
  <c r="BM137" i="27"/>
  <c r="BU124" i="28"/>
  <c r="BR91" i="28"/>
  <c r="BH76" i="27"/>
  <c r="BL91" i="28"/>
  <c r="BQ62" i="29"/>
  <c r="BT62" i="29"/>
  <c r="BF136" i="27"/>
  <c r="BO136" i="27"/>
  <c r="BC136" i="27"/>
  <c r="BI123" i="28"/>
  <c r="BK90" i="28"/>
  <c r="BC90" i="28"/>
  <c r="BC61" i="29"/>
  <c r="BQ61" i="29"/>
  <c r="BD61" i="29"/>
  <c r="BE102" i="27"/>
  <c r="BK90" i="29"/>
  <c r="BL90" i="29"/>
  <c r="BP90" i="29"/>
  <c r="BU60" i="29"/>
  <c r="BC89" i="29"/>
  <c r="BQ88" i="28"/>
  <c r="BP103" i="27"/>
  <c r="BL124" i="29"/>
  <c r="BO124" i="29"/>
  <c r="BF61" i="29"/>
  <c r="BW102" i="27"/>
  <c r="BV135" i="27"/>
  <c r="BJ122" i="28"/>
  <c r="BS122" i="28"/>
  <c r="BN89" i="28"/>
  <c r="BS60" i="29"/>
  <c r="BE101" i="27"/>
  <c r="BF134" i="27"/>
  <c r="AZ134" i="27"/>
  <c r="BA101" i="27"/>
  <c r="BB89" i="29"/>
  <c r="BO89" i="29"/>
  <c r="BL122" i="29"/>
  <c r="BM89" i="29"/>
  <c r="BE122" i="29"/>
  <c r="BL89" i="29"/>
  <c r="BH59" i="29"/>
  <c r="BM103" i="27"/>
  <c r="BC124" i="29"/>
  <c r="AZ91" i="29"/>
  <c r="BU124" i="29"/>
  <c r="BG91" i="29"/>
  <c r="BT123" i="28"/>
  <c r="BV123" i="28"/>
  <c r="AZ102" i="27"/>
  <c r="BS102" i="27"/>
  <c r="BE135" i="27"/>
  <c r="BV123" i="29"/>
  <c r="BG122" i="28"/>
  <c r="BD89" i="28"/>
  <c r="BT122" i="28"/>
  <c r="BI60" i="29"/>
  <c r="BC134" i="27"/>
  <c r="BT134" i="27"/>
  <c r="BS134" i="27"/>
  <c r="BM122" i="29"/>
  <c r="BF121" i="28"/>
  <c r="BJ121" i="28"/>
  <c r="BA88" i="28"/>
  <c r="AZ121" i="28"/>
  <c r="BJ103" i="27"/>
  <c r="BS91" i="29"/>
  <c r="BJ91" i="29"/>
  <c r="BI91" i="29"/>
  <c r="BR123" i="28"/>
  <c r="BF90" i="28"/>
  <c r="BH90" i="28"/>
  <c r="BB61" i="29"/>
  <c r="BA61" i="29"/>
  <c r="AZ61" i="29"/>
  <c r="BL135" i="27"/>
  <c r="BO122" i="28"/>
  <c r="BK60" i="29"/>
  <c r="BA60" i="29"/>
  <c r="BC60" i="29"/>
  <c r="AZ101" i="27"/>
  <c r="BP101" i="27"/>
  <c r="BR89" i="29"/>
  <c r="BN89" i="29"/>
  <c r="BR122" i="29"/>
  <c r="BD88" i="28"/>
  <c r="BR121" i="28"/>
  <c r="AZ59" i="29"/>
  <c r="BE59" i="29"/>
  <c r="BJ59" i="29"/>
  <c r="BN100" i="27"/>
  <c r="BO121" i="29"/>
  <c r="BC120" i="28"/>
  <c r="BV120" i="28"/>
  <c r="BA120" i="28"/>
  <c r="AZ58" i="29"/>
  <c r="BR99" i="27"/>
  <c r="BK132" i="27"/>
  <c r="BI132" i="27"/>
  <c r="BF120" i="29"/>
  <c r="BA87" i="29"/>
  <c r="BR119" i="28"/>
  <c r="BK86" i="28"/>
  <c r="BD119" i="28"/>
  <c r="BS57" i="29"/>
  <c r="BG57" i="29"/>
  <c r="BN133" i="27"/>
  <c r="BK100" i="27"/>
  <c r="BL121" i="29"/>
  <c r="BK88" i="29"/>
  <c r="BR88" i="29"/>
  <c r="BM120" i="28"/>
  <c r="BO120" i="28"/>
  <c r="BC58" i="29"/>
  <c r="BI99" i="27"/>
  <c r="BV99" i="27"/>
  <c r="BB132" i="27"/>
  <c r="BO132" i="27"/>
  <c r="BW132" i="27"/>
  <c r="BD120" i="29"/>
  <c r="BV86" i="28"/>
  <c r="BP86" i="28"/>
  <c r="BU86" i="28"/>
  <c r="BL119" i="28"/>
  <c r="BJ71" i="27"/>
  <c r="BA86" i="28"/>
  <c r="BO119" i="28"/>
  <c r="BQ71" i="27"/>
  <c r="BJ86" i="28"/>
  <c r="BE131" i="27"/>
  <c r="BP131" i="27"/>
  <c r="BP98" i="27"/>
  <c r="BI98" i="27"/>
  <c r="BG98" i="27"/>
  <c r="AZ100" i="27"/>
  <c r="BA100" i="27"/>
  <c r="BE87" i="28"/>
  <c r="BU87" i="28"/>
  <c r="BK120" i="28"/>
  <c r="BQ87" i="28"/>
  <c r="BM87" i="28"/>
  <c r="BI120" i="28"/>
  <c r="BC87" i="28"/>
  <c r="BQ58" i="29"/>
  <c r="BU58" i="29"/>
  <c r="BW58" i="29"/>
  <c r="BN132" i="27"/>
  <c r="BP132" i="27"/>
  <c r="BU132" i="27"/>
  <c r="BG120" i="29"/>
  <c r="AZ120" i="29"/>
  <c r="BB86" i="28"/>
  <c r="BE86" i="28"/>
  <c r="BA119" i="28"/>
  <c r="BE119" i="28"/>
  <c r="BA57" i="29"/>
  <c r="BF57" i="29"/>
  <c r="AZ57" i="29"/>
  <c r="BJ98" i="27"/>
  <c r="BS133" i="27"/>
  <c r="BG133" i="27"/>
  <c r="BG100" i="27"/>
  <c r="BJ100" i="27"/>
  <c r="BE88" i="29"/>
  <c r="BS88" i="29"/>
  <c r="BT121" i="29"/>
  <c r="BN87" i="28"/>
  <c r="BE58" i="29"/>
  <c r="BI58" i="29"/>
  <c r="BK58" i="29"/>
  <c r="BP120" i="29"/>
  <c r="BO87" i="29"/>
  <c r="BE87" i="29"/>
  <c r="BD87" i="29"/>
  <c r="BC87" i="29"/>
  <c r="BQ57" i="29"/>
  <c r="BB57" i="29"/>
  <c r="BC131" i="27"/>
  <c r="BV131" i="27"/>
  <c r="BV98" i="27"/>
  <c r="BS131" i="27"/>
  <c r="BO131" i="27"/>
  <c r="BO98" i="27"/>
  <c r="BQ98" i="27"/>
  <c r="BK98" i="27"/>
  <c r="BO119" i="29"/>
  <c r="BN119" i="29"/>
  <c r="BA119" i="29"/>
  <c r="BG86" i="29"/>
  <c r="BQ118" i="28"/>
  <c r="BP118" i="28"/>
  <c r="BM118" i="28"/>
  <c r="BO85" i="28"/>
  <c r="BI118" i="28"/>
  <c r="BH118" i="28"/>
  <c r="BN56" i="29"/>
  <c r="BG56" i="29"/>
  <c r="BU56" i="29"/>
  <c r="BK97" i="27"/>
  <c r="BF130" i="27"/>
  <c r="BG130" i="27"/>
  <c r="BM85" i="29"/>
  <c r="BP118" i="29"/>
  <c r="BL85" i="29"/>
  <c r="BS117" i="28"/>
  <c r="BD117" i="28"/>
  <c r="BO84" i="28"/>
  <c r="BU69" i="27"/>
  <c r="BR55" i="29"/>
  <c r="BN55" i="29"/>
  <c r="BG96" i="27"/>
  <c r="BV129" i="27"/>
  <c r="BJ129" i="27"/>
  <c r="BQ129" i="27"/>
  <c r="BV96" i="27"/>
  <c r="BE117" i="29"/>
  <c r="BM117" i="29"/>
  <c r="BT117" i="29"/>
  <c r="BD83" i="28"/>
  <c r="BT116" i="28"/>
  <c r="BD116" i="28"/>
  <c r="BQ131" i="27"/>
  <c r="BB131" i="27"/>
  <c r="AZ131" i="27"/>
  <c r="BF86" i="29"/>
  <c r="BR119" i="29"/>
  <c r="BE86" i="29"/>
  <c r="BW86" i="29"/>
  <c r="BM119" i="29"/>
  <c r="BS86" i="29"/>
  <c r="BH119" i="29"/>
  <c r="BV118" i="28"/>
  <c r="BR118" i="28"/>
  <c r="BV56" i="29"/>
  <c r="BW56" i="29"/>
  <c r="BT56" i="29"/>
  <c r="AZ56" i="29"/>
  <c r="BW130" i="27"/>
  <c r="BU130" i="27"/>
  <c r="BD130" i="27"/>
  <c r="BW118" i="29"/>
  <c r="BN118" i="29"/>
  <c r="BG117" i="28"/>
  <c r="BS84" i="28"/>
  <c r="BN84" i="28"/>
  <c r="BI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B116" i="28"/>
  <c r="BE54" i="29"/>
  <c r="BR54" i="29"/>
  <c r="AZ128" i="27"/>
  <c r="BP119" i="29"/>
  <c r="BN86" i="29"/>
  <c r="BV86" i="29"/>
  <c r="BK85" i="28"/>
  <c r="BL85" i="28"/>
  <c r="BF118" i="28"/>
  <c r="BB85" i="28"/>
  <c r="BQ56" i="29"/>
  <c r="BL97" i="27"/>
  <c r="AZ130" i="27"/>
  <c r="BH118" i="29"/>
  <c r="BC118" i="29"/>
  <c r="BK118" i="29"/>
  <c r="AZ117" i="28"/>
  <c r="BW117" i="28"/>
  <c r="BE117" i="28"/>
  <c r="BU96" i="27"/>
  <c r="BT129" i="27"/>
  <c r="BN129" i="27"/>
  <c r="BR96" i="27"/>
  <c r="BA96" i="27"/>
  <c r="BM96" i="27"/>
  <c r="BS129" i="27"/>
  <c r="BP129" i="27"/>
  <c r="BT84" i="29"/>
  <c r="BS116" i="28"/>
  <c r="BI116" i="28"/>
  <c r="BJ83" i="28"/>
  <c r="BM54" i="29"/>
  <c r="BQ54" i="29"/>
  <c r="BV54" i="29"/>
  <c r="BG131" i="27"/>
  <c r="BM86" i="29"/>
  <c r="BW119" i="29"/>
  <c r="BU119" i="29"/>
  <c r="BI119" i="29"/>
  <c r="BL119" i="29"/>
  <c r="BC119" i="29"/>
  <c r="BA85" i="28"/>
  <c r="BT118" i="28"/>
  <c r="BS56" i="29"/>
  <c r="BC56" i="29"/>
  <c r="BP97" i="27"/>
  <c r="BE130" i="27"/>
  <c r="BV130" i="27"/>
  <c r="BM118" i="29"/>
  <c r="BQ84" i="28"/>
  <c r="BV84" i="28"/>
  <c r="BM84" i="28"/>
  <c r="BH117" i="28"/>
  <c r="BJ55" i="29"/>
  <c r="BD96" i="27"/>
  <c r="BW129" i="27"/>
  <c r="BD129" i="27"/>
  <c r="BT96" i="27"/>
  <c r="BN117" i="29"/>
  <c r="BQ117" i="29"/>
  <c r="BO117" i="29"/>
  <c r="BQ83" i="28"/>
  <c r="BA83" i="28"/>
  <c r="BG83" i="28"/>
  <c r="BV83" i="28"/>
  <c r="BW116" i="28"/>
  <c r="BJ54" i="29"/>
  <c r="BD54" i="29"/>
  <c r="BH128" i="27"/>
  <c r="BT95" i="27"/>
  <c r="BU128" i="27"/>
  <c r="BP128" i="27"/>
  <c r="BS128" i="27"/>
  <c r="BB128" i="27"/>
  <c r="BD83" i="29"/>
  <c r="AZ83" i="29"/>
  <c r="BK83" i="29"/>
  <c r="BQ82" i="28"/>
  <c r="BQ115" i="28"/>
  <c r="BC115" i="28"/>
  <c r="BS82" i="28"/>
  <c r="BB82" i="28"/>
  <c r="BV115" i="28"/>
  <c r="BS53" i="29"/>
  <c r="BP53" i="29"/>
  <c r="BQ94" i="27"/>
  <c r="BV127" i="27"/>
  <c r="BN127" i="27"/>
  <c r="BR115" i="29"/>
  <c r="BQ115" i="29"/>
  <c r="BH114" i="28"/>
  <c r="BR114" i="28"/>
  <c r="BV52" i="29"/>
  <c r="BE95" i="27"/>
  <c r="BG83" i="29"/>
  <c r="BQ116" i="29"/>
  <c r="BI116" i="29"/>
  <c r="BS83" i="29"/>
  <c r="BJ116" i="29"/>
  <c r="BL116" i="29"/>
  <c r="BB115" i="28"/>
  <c r="BG82" i="28"/>
  <c r="AZ127" i="27"/>
  <c r="BE127" i="27"/>
  <c r="BO94" i="27"/>
  <c r="BS115" i="29"/>
  <c r="BN115" i="29"/>
  <c r="BT114" i="28"/>
  <c r="BM114" i="28"/>
  <c r="BV114" i="28"/>
  <c r="BS81" i="28"/>
  <c r="AZ52" i="29"/>
  <c r="BW95" i="27"/>
  <c r="BR128" i="27"/>
  <c r="BH116" i="29"/>
  <c r="BV83" i="29"/>
  <c r="AZ116" i="29"/>
  <c r="BS116" i="29"/>
  <c r="BF115" i="28"/>
  <c r="BL82" i="28"/>
  <c r="BA115" i="28"/>
  <c r="BT115" i="28"/>
  <c r="BU115" i="28"/>
  <c r="BH82" i="28"/>
  <c r="BO82" i="28"/>
  <c r="AZ53" i="29"/>
  <c r="BH94" i="27"/>
  <c r="BA127" i="27"/>
  <c r="BT94" i="27"/>
  <c r="BF94" i="27"/>
  <c r="BU94" i="27"/>
  <c r="BU127" i="27"/>
  <c r="BG94" i="27"/>
  <c r="BE82" i="29"/>
  <c r="BP81" i="28"/>
  <c r="BI114" i="28"/>
  <c r="BB81" i="28"/>
  <c r="BA114" i="28"/>
  <c r="BJ52" i="29"/>
  <c r="BN52" i="29"/>
  <c r="BK95" i="27"/>
  <c r="BN116" i="29"/>
  <c r="BM116" i="29"/>
  <c r="BN83" i="29"/>
  <c r="BF116" i="29"/>
  <c r="BK82" i="28"/>
  <c r="BJ115" i="28"/>
  <c r="BF53" i="29"/>
  <c r="BP127" i="27"/>
  <c r="BK127" i="27"/>
  <c r="AZ94" i="27"/>
  <c r="BA94" i="27"/>
  <c r="BI94" i="27"/>
  <c r="BK115" i="29"/>
  <c r="BC115" i="29"/>
  <c r="BK82" i="29"/>
  <c r="BP82" i="29"/>
  <c r="BU82" i="29"/>
  <c r="BO82" i="29"/>
  <c r="BL114" i="28"/>
  <c r="BU114" i="28"/>
  <c r="BG52" i="29"/>
  <c r="BE52" i="29"/>
  <c r="BR52" i="29"/>
  <c r="BC93" i="27"/>
  <c r="BN81" i="29"/>
  <c r="BO81" i="29"/>
  <c r="BK81" i="29"/>
  <c r="BP81" i="29"/>
  <c r="BN113" i="28"/>
  <c r="BQ113" i="28"/>
  <c r="BP80" i="28"/>
  <c r="BS113" i="28"/>
  <c r="BO51" i="29"/>
  <c r="BH92" i="27"/>
  <c r="BV92" i="27"/>
  <c r="BU92" i="27"/>
  <c r="BS113" i="29"/>
  <c r="BA113" i="29"/>
  <c r="BQ113" i="29"/>
  <c r="BH113" i="29"/>
  <c r="BL79" i="28"/>
  <c r="BD79" i="28"/>
  <c r="BB50" i="29"/>
  <c r="BA50" i="29"/>
  <c r="BS93" i="27"/>
  <c r="BF93" i="27"/>
  <c r="BE93" i="27"/>
  <c r="BD93" i="27"/>
  <c r="BI126" i="27"/>
  <c r="BN93" i="27"/>
  <c r="BG93" i="27"/>
  <c r="BM93" i="27"/>
  <c r="BV113" i="28"/>
  <c r="BM80" i="28"/>
  <c r="BR80" i="28"/>
  <c r="BI113" i="28"/>
  <c r="AZ80" i="28"/>
  <c r="BL51" i="29"/>
  <c r="BP51" i="29"/>
  <c r="AZ51" i="29"/>
  <c r="BR51" i="29"/>
  <c r="BN125" i="27"/>
  <c r="BK125" i="27"/>
  <c r="BQ92" i="27"/>
  <c r="BK92" i="27"/>
  <c r="BP92" i="27"/>
  <c r="BG92" i="27"/>
  <c r="BF80" i="29"/>
  <c r="BP80" i="29"/>
  <c r="BW113" i="29"/>
  <c r="BO79" i="28"/>
  <c r="BN79" i="28"/>
  <c r="BI79" i="28"/>
  <c r="BC79" i="28"/>
  <c r="BM112" i="28"/>
  <c r="BJ79" i="28"/>
  <c r="BU112" i="28"/>
  <c r="BL52" i="29"/>
  <c r="BO52" i="29"/>
  <c r="BA93" i="27"/>
  <c r="BU126" i="27"/>
  <c r="BJ93" i="27"/>
  <c r="BT93" i="27"/>
  <c r="BD126" i="27"/>
  <c r="BW114" i="29"/>
  <c r="BF114" i="29"/>
  <c r="BT114" i="29"/>
  <c r="BO80" i="28"/>
  <c r="BH80" i="28"/>
  <c r="BS51" i="29"/>
  <c r="BW51" i="29"/>
  <c r="BU51" i="29"/>
  <c r="BR80" i="29"/>
  <c r="BL80" i="29"/>
  <c r="BH80" i="29"/>
  <c r="BN113" i="29"/>
  <c r="AZ80" i="29"/>
  <c r="BB80" i="29"/>
  <c r="BJ112" i="28"/>
  <c r="BK52" i="29"/>
  <c r="BD52" i="29"/>
  <c r="BH93" i="27"/>
  <c r="AZ93" i="27"/>
  <c r="AZ126" i="27"/>
  <c r="BA81" i="29"/>
  <c r="BE81" i="29"/>
  <c r="BJ81" i="29"/>
  <c r="BD81" i="29"/>
  <c r="BG81" i="29"/>
  <c r="BQ80" i="28"/>
  <c r="BU113" i="28"/>
  <c r="BN92" i="27"/>
  <c r="BS125" i="27"/>
  <c r="BC92" i="27"/>
  <c r="BA92" i="27"/>
  <c r="BN80" i="29"/>
  <c r="BT113" i="29"/>
  <c r="BM80" i="29"/>
  <c r="BP113" i="29"/>
  <c r="BG113" i="29"/>
  <c r="BJ80" i="29"/>
  <c r="BG112" i="28"/>
  <c r="BC112" i="28"/>
  <c r="BV112" i="28"/>
  <c r="BT79" i="28"/>
  <c r="BG50" i="29"/>
  <c r="BQ50" i="29"/>
  <c r="BV50" i="29"/>
  <c r="BB79" i="29"/>
  <c r="BA78" i="28"/>
  <c r="BC78" i="28"/>
  <c r="BH111" i="28"/>
  <c r="BE78" i="28"/>
  <c r="BH49" i="29"/>
  <c r="BU49" i="29"/>
  <c r="BS124" i="27"/>
  <c r="BN124" i="27"/>
  <c r="BF124" i="27"/>
  <c r="BP124" i="27"/>
  <c r="BR112" i="29"/>
  <c r="BQ79" i="29"/>
  <c r="BU112" i="29"/>
  <c r="BH79" i="29"/>
  <c r="BL112" i="29"/>
  <c r="BV111" i="28"/>
  <c r="BQ78" i="28"/>
  <c r="BF50" i="29"/>
  <c r="BS50" i="29"/>
  <c r="BL50" i="29"/>
  <c r="BK112" i="29"/>
  <c r="BV79" i="29"/>
  <c r="BG78" i="28"/>
  <c r="BH50" i="29"/>
  <c r="BT124" i="27"/>
  <c r="BF91" i="27"/>
  <c r="BJ124" i="27"/>
  <c r="BG124" i="27"/>
  <c r="BC124" i="27"/>
  <c r="BH124" i="27"/>
  <c r="BI91" i="27"/>
  <c r="BT112" i="29"/>
  <c r="BA112" i="29"/>
  <c r="BS79" i="29"/>
  <c r="BI79" i="29"/>
  <c r="BE79" i="29"/>
  <c r="BW79" i="29"/>
  <c r="BP112" i="29"/>
  <c r="BF79" i="29"/>
  <c r="BH78" i="28"/>
  <c r="BL49" i="29"/>
  <c r="BW49" i="29"/>
  <c r="BC49" i="29"/>
  <c r="BN90" i="27"/>
  <c r="BB111" i="29"/>
  <c r="BR78" i="29"/>
  <c r="BG48" i="29"/>
  <c r="BK77" i="29"/>
  <c r="BV77" i="29"/>
  <c r="BC77" i="29"/>
  <c r="BU111" i="29"/>
  <c r="BC111" i="29"/>
  <c r="BM48" i="29"/>
  <c r="BJ48" i="29"/>
  <c r="BQ77" i="29"/>
  <c r="BR77" i="29"/>
  <c r="BK78" i="29"/>
  <c r="BU78" i="29"/>
  <c r="BM78" i="29"/>
  <c r="BM111" i="29"/>
  <c r="BG78" i="29"/>
  <c r="BH111" i="29"/>
  <c r="BH48" i="29"/>
  <c r="BK48" i="29"/>
  <c r="BB48" i="29"/>
  <c r="BI47" i="29"/>
  <c r="BR47" i="29"/>
  <c r="BK46" i="29"/>
  <c r="BT78" i="29"/>
  <c r="BC78" i="29"/>
  <c r="BQ78" i="29"/>
  <c r="BP111" i="29"/>
  <c r="BU48" i="29"/>
  <c r="BL77" i="29"/>
  <c r="BU77" i="29"/>
  <c r="BM47" i="29"/>
  <c r="BD46" i="29"/>
  <c r="BF46" i="29"/>
  <c r="BW59" i="27"/>
  <c r="BE59" i="27"/>
  <c r="V823" i="23"/>
  <c r="BQ44" i="29"/>
  <c r="BG59" i="27"/>
  <c r="M823" i="23"/>
  <c r="W823" i="23"/>
  <c r="BU46" i="29"/>
  <c r="R823" i="23"/>
  <c r="S823" i="23"/>
  <c r="T823" i="23"/>
  <c r="BR44" i="29"/>
  <c r="BD44" i="29"/>
  <c r="BB45" i="29"/>
  <c r="BW44" i="29"/>
  <c r="BH58" i="27"/>
  <c r="BF44" i="29"/>
  <c r="BW58" i="27"/>
  <c r="BQ45" i="29"/>
  <c r="BJ45" i="29"/>
  <c r="BM45" i="29"/>
  <c r="BC44" i="29"/>
  <c r="BS43" i="29"/>
  <c r="BK58" i="27"/>
  <c r="BQ43" i="29"/>
  <c r="BD58" i="27"/>
  <c r="BK44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H136" i="28"/>
  <c r="BK101" i="28"/>
  <c r="BB36" i="28"/>
  <c r="BH60" i="27"/>
  <c r="BI141" i="29"/>
  <c r="BU150" i="27"/>
  <c r="BF105" i="29"/>
  <c r="BQ136" i="28"/>
  <c r="BD103" i="28"/>
  <c r="BJ72" i="28"/>
  <c r="BH86" i="27"/>
  <c r="BD72" i="29"/>
  <c r="BE98" i="29"/>
  <c r="BE123" i="29"/>
  <c r="AZ122" i="29"/>
  <c r="BI89" i="29"/>
  <c r="BF104" i="28"/>
  <c r="BH104" i="29"/>
  <c r="BD85" i="27"/>
  <c r="BT70" i="28"/>
  <c r="BJ139" i="28"/>
  <c r="BD139" i="29"/>
  <c r="BB139" i="29"/>
  <c r="BK106" i="29"/>
  <c r="BI105" i="28"/>
  <c r="BH138" i="29"/>
  <c r="BW104" i="28"/>
  <c r="BO103" i="28"/>
  <c r="BG33" i="28"/>
  <c r="BE67" i="29"/>
  <c r="BL108" i="27"/>
  <c r="BU140" i="27"/>
  <c r="BT95" i="29"/>
  <c r="BV94" i="28"/>
  <c r="BM92" i="28"/>
  <c r="BE96" i="27"/>
  <c r="BQ141" i="29"/>
  <c r="BT107" i="28"/>
  <c r="BV152" i="27"/>
  <c r="BK138" i="28"/>
  <c r="BW105" i="29"/>
  <c r="BV137" i="28"/>
  <c r="BW104" i="29"/>
  <c r="BG103" i="28"/>
  <c r="BF136" i="28"/>
  <c r="BC114" i="27"/>
  <c r="BF102" i="29"/>
  <c r="AZ71" i="29"/>
  <c r="BF132" i="29"/>
  <c r="BC132" i="29"/>
  <c r="BU65" i="29"/>
  <c r="BT125" i="29"/>
  <c r="BR124" i="28"/>
  <c r="BF97" i="27"/>
  <c r="BJ133" i="29"/>
  <c r="BP46" i="27"/>
  <c r="BI31" i="29"/>
  <c r="BR82" i="27"/>
  <c r="BT129" i="28"/>
  <c r="BR128" i="29"/>
  <c r="BS66" i="29"/>
  <c r="BM105" i="27"/>
  <c r="BM63" i="28"/>
  <c r="BB119" i="28"/>
  <c r="BG52" i="28"/>
  <c r="BR85" i="27"/>
  <c r="BL100" i="28"/>
  <c r="BU100" i="28"/>
  <c r="BS100" i="29"/>
  <c r="BV99" i="28"/>
  <c r="BD99" i="28"/>
  <c r="BT47" i="27"/>
  <c r="BN111" i="27"/>
  <c r="BH144" i="27"/>
  <c r="BH83" i="27"/>
  <c r="BO82" i="27"/>
  <c r="BK97" i="29"/>
  <c r="BF65" i="28"/>
  <c r="BF63" i="28"/>
  <c r="BI88" i="28"/>
  <c r="BP96" i="27"/>
  <c r="BD68" i="27"/>
  <c r="D12" i="18"/>
  <c r="F12" i="18"/>
  <c r="N35" i="18"/>
  <c r="N14" i="18"/>
  <c r="BK131" i="29"/>
  <c r="BN82" i="27"/>
  <c r="BU109" i="27"/>
  <c r="BA67" i="28"/>
  <c r="BP108" i="27"/>
  <c r="BW108" i="27"/>
  <c r="BO96" i="29"/>
  <c r="BP129" i="29"/>
  <c r="BE96" i="29"/>
  <c r="BF95" i="28"/>
  <c r="BU95" i="29"/>
  <c r="BW30" i="28"/>
  <c r="BE27" i="29"/>
  <c r="BR105" i="27"/>
  <c r="BD93" i="29"/>
  <c r="BO63" i="29"/>
  <c r="BF137" i="27"/>
  <c r="BR19" i="28"/>
  <c r="BF95" i="27"/>
  <c r="BK114" i="28"/>
  <c r="BU50" i="29"/>
  <c r="BW111" i="28"/>
  <c r="BG144" i="27"/>
  <c r="BE144" i="27"/>
  <c r="BN131" i="28"/>
  <c r="BO83" i="27"/>
  <c r="BS69" i="29"/>
  <c r="BR68" i="28"/>
  <c r="BR130" i="28"/>
  <c r="AZ140" i="27"/>
  <c r="BO95" i="29"/>
  <c r="BJ65" i="28"/>
  <c r="BK65" i="28"/>
  <c r="BW65" i="29"/>
  <c r="BB139" i="27"/>
  <c r="BF94" i="29"/>
  <c r="BP64" i="28"/>
  <c r="BH41" i="27"/>
  <c r="BP64" i="29"/>
  <c r="BQ126" i="29"/>
  <c r="BB125" i="28"/>
  <c r="BM62" i="28"/>
  <c r="BT39" i="27"/>
  <c r="BN90" i="28"/>
  <c r="BW121" i="29"/>
  <c r="BL130" i="27"/>
  <c r="BK130" i="27"/>
  <c r="BL69" i="27"/>
  <c r="BB68" i="27"/>
  <c r="BI19" i="28"/>
  <c r="BB127" i="27"/>
  <c r="BN81" i="28"/>
  <c r="BN65" i="27"/>
  <c r="BB62" i="27"/>
  <c r="G12" i="18"/>
  <c r="M34" i="18"/>
  <c r="G34" i="18"/>
  <c r="M13" i="18"/>
  <c r="BK103" i="27"/>
  <c r="BP61" i="29"/>
  <c r="BH135" i="27"/>
  <c r="BI59" i="29"/>
  <c r="BD23" i="28"/>
  <c r="BC118" i="28"/>
  <c r="BP21" i="28"/>
  <c r="BR56" i="29"/>
  <c r="BW97" i="27"/>
  <c r="BA85" i="29"/>
  <c r="BW84" i="28"/>
  <c r="BW20" i="28"/>
  <c r="BJ128" i="27"/>
  <c r="BN82" i="28"/>
  <c r="BW53" i="28"/>
  <c r="BU115" i="29"/>
  <c r="BK81" i="28"/>
  <c r="BJ81" i="28"/>
  <c r="BH126" i="27"/>
  <c r="BS126" i="27"/>
  <c r="BD51" i="29"/>
  <c r="AZ45" i="29"/>
  <c r="BL62" i="29"/>
  <c r="BQ103" i="27"/>
  <c r="BF61" i="28"/>
  <c r="BS121" i="29"/>
  <c r="AZ118" i="28"/>
  <c r="BV18" i="29"/>
  <c r="BO117" i="28"/>
  <c r="BC96" i="27"/>
  <c r="BE53" i="29"/>
  <c r="BW53" i="29"/>
  <c r="AZ115" i="29"/>
  <c r="BA82" i="29"/>
  <c r="BG81" i="28"/>
  <c r="BN14" i="29"/>
  <c r="BJ114" i="29"/>
  <c r="AZ114" i="29"/>
  <c r="BQ65" i="27"/>
  <c r="BM113" i="28"/>
  <c r="BO113" i="29"/>
  <c r="BW15" i="28"/>
  <c r="BR111" i="29"/>
  <c r="BK62" i="27"/>
  <c r="BQ7" i="28"/>
  <c r="BS13" i="28"/>
  <c r="BO46" i="29"/>
  <c r="BT7" i="29"/>
  <c r="BJ56" i="27"/>
  <c r="R22" i="18"/>
  <c r="E22" i="18"/>
  <c r="H22" i="18"/>
  <c r="BD111" i="29"/>
  <c r="BG45" i="28"/>
  <c r="BD59" i="27"/>
  <c r="BJ7" i="29"/>
  <c r="AZ57" i="27"/>
  <c r="BK56" i="27"/>
  <c r="BE8" i="28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M103" i="28"/>
  <c r="BP141" i="29"/>
  <c r="D14" i="18"/>
  <c r="BM153" i="27"/>
  <c r="BG154" i="27"/>
  <c r="D13" i="18"/>
  <c r="BR140" i="28"/>
  <c r="BK119" i="27"/>
  <c r="BA106" i="29"/>
  <c r="BS139" i="29"/>
  <c r="BC105" i="28"/>
  <c r="BC150" i="27"/>
  <c r="BM148" i="27"/>
  <c r="BE102" i="28"/>
  <c r="BN135" i="29"/>
  <c r="BP143" i="27"/>
  <c r="BS107" i="29"/>
  <c r="BI140" i="29"/>
  <c r="BT139" i="28"/>
  <c r="BI106" i="28"/>
  <c r="AZ106" i="28"/>
  <c r="BN138" i="28"/>
  <c r="BD102" i="28"/>
  <c r="BL147" i="27"/>
  <c r="BC144" i="27"/>
  <c r="BC119" i="27"/>
  <c r="BV106" i="28"/>
  <c r="BS106" i="29"/>
  <c r="BA117" i="27"/>
  <c r="BK115" i="27"/>
  <c r="BT102" i="28"/>
  <c r="BD101" i="28"/>
  <c r="BU146" i="27"/>
  <c r="BC83" i="27"/>
  <c r="BW69" i="29"/>
  <c r="BD69" i="29"/>
  <c r="BQ143" i="27"/>
  <c r="BT98" i="29"/>
  <c r="AZ135" i="29"/>
  <c r="BH101" i="29"/>
  <c r="BB99" i="28"/>
  <c r="BQ47" i="27"/>
  <c r="BT111" i="27"/>
  <c r="BL144" i="27"/>
  <c r="BE98" i="28"/>
  <c r="BH131" i="29"/>
  <c r="BP68" i="29"/>
  <c r="BS109" i="27"/>
  <c r="BO129" i="28"/>
  <c r="BS32" i="28"/>
  <c r="BK134" i="28"/>
  <c r="BN134" i="28"/>
  <c r="BE36" i="28"/>
  <c r="BS146" i="27"/>
  <c r="BV101" i="29"/>
  <c r="BV134" i="29"/>
  <c r="BO133" i="28"/>
  <c r="BM133" i="29"/>
  <c r="BP70" i="29"/>
  <c r="BP98" i="28"/>
  <c r="BR98" i="28"/>
  <c r="BU69" i="29"/>
  <c r="BS143" i="27"/>
  <c r="BG68" i="28"/>
  <c r="BU97" i="28"/>
  <c r="BA142" i="27"/>
  <c r="BI129" i="28"/>
  <c r="AZ129" i="29"/>
  <c r="BB80" i="27"/>
  <c r="BF128" i="28"/>
  <c r="AZ66" i="29"/>
  <c r="BC107" i="27"/>
  <c r="BJ127" i="28"/>
  <c r="BH106" i="27"/>
  <c r="BL106" i="27"/>
  <c r="BH126" i="29"/>
  <c r="BQ76" i="27"/>
  <c r="BE91" i="28"/>
  <c r="BE61" i="29"/>
  <c r="BR102" i="27"/>
  <c r="BH89" i="29"/>
  <c r="AZ96" i="29"/>
  <c r="BI80" i="27"/>
  <c r="BO128" i="29"/>
  <c r="BW125" i="29"/>
  <c r="BH91" i="28"/>
  <c r="BC62" i="28"/>
  <c r="BP136" i="27"/>
  <c r="BV75" i="27"/>
  <c r="BO108" i="27"/>
  <c r="BL96" i="29"/>
  <c r="BW129" i="29"/>
  <c r="BW96" i="29"/>
  <c r="BA95" i="28"/>
  <c r="BE107" i="27"/>
  <c r="BD95" i="29"/>
  <c r="BM94" i="28"/>
  <c r="BS104" i="27"/>
  <c r="BT90" i="29"/>
  <c r="BE74" i="27"/>
  <c r="BH122" i="29"/>
  <c r="BW100" i="27"/>
  <c r="AZ88" i="29"/>
  <c r="BG88" i="29"/>
  <c r="BG87" i="29"/>
  <c r="BO86" i="28"/>
  <c r="BM86" i="28"/>
  <c r="BD131" i="27"/>
  <c r="BK86" i="29"/>
  <c r="AZ119" i="29"/>
  <c r="BB56" i="29"/>
  <c r="BN97" i="27"/>
  <c r="BC133" i="27"/>
  <c r="BF100" i="27"/>
  <c r="BJ121" i="29"/>
  <c r="BO23" i="28"/>
  <c r="BL58" i="29"/>
  <c r="BC132" i="27"/>
  <c r="BN87" i="29"/>
  <c r="BJ70" i="27"/>
  <c r="BT85" i="28"/>
  <c r="BD97" i="27"/>
  <c r="BV85" i="29"/>
  <c r="BF60" i="29"/>
  <c r="BS59" i="29"/>
  <c r="BU120" i="28"/>
  <c r="BM85" i="28"/>
  <c r="BP56" i="29"/>
  <c r="BQ85" i="29"/>
  <c r="BG55" i="28"/>
  <c r="BH84" i="28"/>
  <c r="BV69" i="27"/>
  <c r="BB69" i="27"/>
  <c r="BF117" i="28"/>
  <c r="BG20" i="28"/>
  <c r="BF17" i="29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F92" i="27"/>
  <c r="BM113" i="29"/>
  <c r="BH50" i="28"/>
  <c r="BL124" i="27"/>
  <c r="BU14" i="28"/>
  <c r="BA64" i="27"/>
  <c r="BA50" i="28"/>
  <c r="BF15" i="28"/>
  <c r="BM82" i="29"/>
  <c r="BH52" i="28"/>
  <c r="BP114" i="29"/>
  <c r="BL112" i="28"/>
  <c r="BN47" i="28"/>
  <c r="F34" i="18"/>
  <c r="D34" i="18"/>
  <c r="BW61" i="27"/>
  <c r="BU22" i="27"/>
  <c r="BU44" i="28"/>
  <c r="BS6" i="28"/>
  <c r="BE21" i="27"/>
  <c r="BK57" i="27"/>
  <c r="I25" i="18"/>
  <c r="I36" i="18"/>
  <c r="F36" i="18" s="1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C126" i="28" l="1"/>
  <c r="BA138" i="27"/>
  <c r="BG63" i="28"/>
  <c r="AZ63" i="28"/>
  <c r="BQ91" i="28"/>
  <c r="BI133" i="28"/>
  <c r="BE132" i="28"/>
  <c r="BF131" i="29"/>
  <c r="BW128" i="28"/>
  <c r="AZ95" i="28"/>
  <c r="BQ127" i="29"/>
  <c r="BB62" i="29"/>
  <c r="BV63" i="27"/>
  <c r="BT135" i="29"/>
  <c r="BB146" i="27"/>
  <c r="BQ113" i="27"/>
  <c r="BF71" i="28"/>
  <c r="BW99" i="28"/>
  <c r="BP33" i="29"/>
  <c r="BN84" i="27"/>
  <c r="BS84" i="27"/>
  <c r="BR32" i="29"/>
  <c r="BD94" i="29"/>
  <c r="BL66" i="28"/>
  <c r="BG126" i="29"/>
  <c r="BO79" i="27"/>
  <c r="BJ40" i="27"/>
  <c r="BL40" i="27"/>
  <c r="BB64" i="28"/>
  <c r="BT78" i="27"/>
  <c r="BK26" i="29"/>
  <c r="BP25" i="29"/>
  <c r="BV88" i="28"/>
  <c r="BJ118" i="29"/>
  <c r="BC85" i="29"/>
  <c r="BC20" i="29"/>
  <c r="BF57" i="28"/>
  <c r="BE20" i="28"/>
  <c r="BM57" i="28"/>
  <c r="BW55" i="28"/>
  <c r="BP55" i="28"/>
  <c r="BT68" i="27"/>
  <c r="BQ54" i="28"/>
  <c r="BA54" i="28"/>
  <c r="BE14" i="29"/>
  <c r="AZ65" i="27"/>
  <c r="BV79" i="28"/>
  <c r="BJ10" i="29"/>
  <c r="BV46" i="29"/>
  <c r="BI21" i="27"/>
  <c r="BD8" i="29"/>
  <c r="BK43" i="28"/>
  <c r="BN56" i="27"/>
  <c r="BU72" i="28"/>
  <c r="BK99" i="29"/>
  <c r="BT71" i="28"/>
  <c r="BE70" i="29"/>
  <c r="BL131" i="29"/>
  <c r="BR111" i="27"/>
  <c r="BT32" i="28"/>
  <c r="BG109" i="27"/>
  <c r="BC127" i="29"/>
  <c r="BB42" i="27"/>
  <c r="BO41" i="27"/>
  <c r="BI28" i="29"/>
  <c r="BE79" i="27"/>
  <c r="BN27" i="29"/>
  <c r="BW27" i="29"/>
  <c r="AZ123" i="28"/>
  <c r="BN62" i="29"/>
  <c r="BB90" i="28"/>
  <c r="BU89" i="29"/>
  <c r="BS103" i="27"/>
  <c r="BD136" i="27"/>
  <c r="BK136" i="27"/>
  <c r="BH24" i="29"/>
  <c r="BW103" i="27"/>
  <c r="BS61" i="28"/>
  <c r="BN62" i="28"/>
  <c r="BO90" i="28"/>
  <c r="BN123" i="28"/>
  <c r="BJ61" i="29"/>
  <c r="BK61" i="29"/>
  <c r="BV61" i="29"/>
  <c r="BR121" i="29"/>
  <c r="BD102" i="27"/>
  <c r="BB102" i="27"/>
  <c r="BC23" i="29"/>
  <c r="BJ135" i="27"/>
  <c r="BH102" i="27"/>
  <c r="BW135" i="27"/>
  <c r="BC122" i="28"/>
  <c r="BH61" i="28"/>
  <c r="BM122" i="28"/>
  <c r="BV89" i="28"/>
  <c r="BN74" i="27"/>
  <c r="BJ134" i="27"/>
  <c r="BK120" i="29"/>
  <c r="BL134" i="27"/>
  <c r="BH101" i="27"/>
  <c r="BV122" i="29"/>
  <c r="BE60" i="28"/>
  <c r="BC121" i="28"/>
  <c r="BW121" i="28"/>
  <c r="BP59" i="29"/>
  <c r="AZ120" i="28"/>
  <c r="BW87" i="28"/>
  <c r="BB59" i="29"/>
  <c r="BD133" i="27"/>
  <c r="BG58" i="28"/>
  <c r="BR19" i="29"/>
  <c r="BC15" i="29"/>
  <c r="BC52" i="28"/>
  <c r="BW51" i="28"/>
  <c r="BR47" i="28"/>
  <c r="AZ46" i="29"/>
  <c r="BR46" i="28"/>
  <c r="BQ60" i="27"/>
  <c r="BE6" i="28"/>
  <c r="BK134" i="29"/>
  <c r="AZ114" i="27"/>
  <c r="BQ133" i="29"/>
  <c r="BD71" i="28"/>
  <c r="BU71" i="28"/>
  <c r="BD33" i="29"/>
  <c r="BM32" i="29"/>
  <c r="BK97" i="28"/>
  <c r="BJ29" i="29"/>
  <c r="BE42" i="27"/>
  <c r="BK94" i="29"/>
  <c r="BF127" i="29"/>
  <c r="BJ127" i="29"/>
  <c r="BE94" i="29"/>
  <c r="BI93" i="28"/>
  <c r="BD65" i="28"/>
  <c r="BI138" i="27"/>
  <c r="BT126" i="29"/>
  <c r="BR93" i="29"/>
  <c r="BW93" i="29"/>
  <c r="BS126" i="29"/>
  <c r="BF92" i="28"/>
  <c r="BV64" i="28"/>
  <c r="BE92" i="28"/>
  <c r="BV125" i="28"/>
  <c r="BQ77" i="27"/>
  <c r="BU63" i="29"/>
  <c r="BG63" i="29"/>
  <c r="BJ104" i="27"/>
  <c r="BC137" i="27"/>
  <c r="BR104" i="27"/>
  <c r="BD62" i="29"/>
  <c r="BI92" i="29"/>
  <c r="BL125" i="29"/>
  <c r="BP92" i="29"/>
  <c r="BB125" i="29"/>
  <c r="BT92" i="29"/>
  <c r="BJ63" i="28"/>
  <c r="BE62" i="28"/>
  <c r="BV91" i="28"/>
  <c r="BU63" i="28"/>
  <c r="BC124" i="28"/>
  <c r="BI63" i="28"/>
  <c r="BA91" i="28"/>
  <c r="BQ124" i="28"/>
  <c r="BA76" i="27"/>
  <c r="BE136" i="27"/>
  <c r="BM121" i="28"/>
  <c r="BV22" i="29"/>
  <c r="BT73" i="27"/>
  <c r="BW59" i="28"/>
  <c r="BL20" i="29"/>
  <c r="BI71" i="27"/>
  <c r="BD114" i="28"/>
  <c r="BN52" i="28"/>
  <c r="BU8" i="29"/>
  <c r="BC36" i="29"/>
  <c r="BS133" i="29"/>
  <c r="BC72" i="28"/>
  <c r="BR72" i="28"/>
  <c r="BQ71" i="28"/>
  <c r="BU98" i="29"/>
  <c r="BK67" i="28"/>
  <c r="BE66" i="28"/>
  <c r="BC80" i="27"/>
  <c r="BP80" i="27"/>
  <c r="BN127" i="28"/>
  <c r="BU28" i="29"/>
  <c r="BT140" i="27"/>
  <c r="BW107" i="27"/>
  <c r="BV128" i="29"/>
  <c r="BC95" i="29"/>
  <c r="BI128" i="29"/>
  <c r="BH127" i="28"/>
  <c r="BB127" i="28"/>
  <c r="BR94" i="28"/>
  <c r="BG66" i="28"/>
  <c r="BJ65" i="29"/>
  <c r="BJ139" i="27"/>
  <c r="BG138" i="27"/>
  <c r="BI63" i="29"/>
  <c r="AZ24" i="29"/>
  <c r="BF24" i="29"/>
  <c r="AZ60" i="28"/>
  <c r="BN21" i="29"/>
  <c r="BE85" i="29"/>
  <c r="BA57" i="28"/>
  <c r="BG71" i="27"/>
  <c r="BJ56" i="28"/>
  <c r="BT84" i="28"/>
  <c r="BG18" i="29"/>
  <c r="BC83" i="28"/>
  <c r="BC53" i="29"/>
  <c r="BQ16" i="29"/>
  <c r="BE16" i="29"/>
  <c r="BK65" i="27"/>
  <c r="BS65" i="27"/>
  <c r="BF11" i="29"/>
  <c r="BP46" i="29"/>
  <c r="BI9" i="29"/>
  <c r="BD46" i="28"/>
  <c r="BR9" i="28"/>
  <c r="BA8" i="29"/>
  <c r="BQ56" i="27"/>
  <c r="BC56" i="27"/>
  <c r="BJ43" i="28"/>
  <c r="BV138" i="29"/>
  <c r="BA105" i="28"/>
  <c r="BR139" i="29"/>
  <c r="BA105" i="29"/>
  <c r="BV36" i="29"/>
  <c r="BB115" i="27"/>
  <c r="BK103" i="29"/>
  <c r="BU72" i="29"/>
  <c r="BB147" i="27"/>
  <c r="BA72" i="28"/>
  <c r="BF99" i="29"/>
  <c r="BT99" i="29"/>
  <c r="BB131" i="29"/>
  <c r="BA112" i="27"/>
  <c r="BC100" i="29"/>
  <c r="BO144" i="27"/>
  <c r="BO111" i="27"/>
  <c r="BR70" i="29"/>
  <c r="BS132" i="29"/>
  <c r="BR131" i="28"/>
  <c r="BK83" i="27"/>
  <c r="BE83" i="27"/>
  <c r="BG97" i="28"/>
  <c r="BE143" i="27"/>
  <c r="BW97" i="28"/>
  <c r="BI68" i="29"/>
  <c r="BI142" i="27"/>
  <c r="BC130" i="29"/>
  <c r="BV129" i="28"/>
  <c r="BV68" i="29"/>
  <c r="BF108" i="27"/>
  <c r="BL107" i="27"/>
  <c r="BC28" i="29"/>
  <c r="BA27" i="29"/>
  <c r="BB24" i="29"/>
  <c r="BO36" i="27"/>
  <c r="BU88" i="29"/>
  <c r="BP23" i="29"/>
  <c r="BB60" i="28"/>
  <c r="BP121" i="28"/>
  <c r="BP21" i="29"/>
  <c r="BE58" i="28"/>
  <c r="BR86" i="28"/>
  <c r="BB71" i="27"/>
  <c r="BV19" i="29"/>
  <c r="BA113" i="28"/>
  <c r="BR125" i="27"/>
  <c r="BN64" i="27"/>
  <c r="BP25" i="27"/>
  <c r="BT91" i="27"/>
  <c r="BF49" i="28"/>
  <c r="BR63" i="27"/>
  <c r="BP111" i="28"/>
  <c r="BC77" i="28"/>
  <c r="BL62" i="27"/>
  <c r="BU23" i="27"/>
  <c r="BS10" i="29"/>
  <c r="BP47" i="28"/>
  <c r="BE60" i="27"/>
  <c r="BT46" i="28"/>
  <c r="BI8" i="29"/>
  <c r="BO59" i="27"/>
  <c r="BB103" i="27"/>
  <c r="BG26" i="28"/>
  <c r="BB122" i="28"/>
  <c r="BQ134" i="27"/>
  <c r="BA125" i="28"/>
  <c r="BM125" i="28"/>
  <c r="BW126" i="29"/>
  <c r="BU65" i="28"/>
  <c r="BH151" i="27"/>
  <c r="AZ105" i="28"/>
  <c r="BU112" i="27"/>
  <c r="BD67" i="29"/>
  <c r="BU120" i="27"/>
  <c r="BB72" i="29"/>
  <c r="BJ34" i="29"/>
  <c r="BJ47" i="27"/>
  <c r="BG71" i="28"/>
  <c r="BP130" i="29"/>
  <c r="BN97" i="29"/>
  <c r="BK70" i="28"/>
  <c r="BQ97" i="28"/>
  <c r="BW45" i="27"/>
  <c r="BB128" i="29"/>
  <c r="BS43" i="27"/>
  <c r="BD68" i="28"/>
  <c r="BE81" i="27"/>
  <c r="BS64" i="28"/>
  <c r="BE40" i="27"/>
  <c r="BJ25" i="29"/>
  <c r="BO24" i="29"/>
  <c r="BJ24" i="29"/>
  <c r="BU60" i="28"/>
  <c r="AZ141" i="29"/>
  <c r="BJ140" i="28"/>
  <c r="BW139" i="29"/>
  <c r="BP35" i="29"/>
  <c r="BB35" i="28"/>
  <c r="BD34" i="29"/>
  <c r="BR71" i="28"/>
  <c r="AZ71" i="28"/>
  <c r="BA71" i="28"/>
  <c r="BC70" i="29"/>
  <c r="BG70" i="28"/>
  <c r="BG84" i="27"/>
  <c r="BS45" i="27"/>
  <c r="BU144" i="27"/>
  <c r="BE97" i="29"/>
  <c r="BA69" i="28"/>
  <c r="BF69" i="28"/>
  <c r="BG130" i="28"/>
  <c r="BP66" i="28"/>
  <c r="BM28" i="29"/>
  <c r="BK27" i="29"/>
  <c r="BN78" i="27"/>
  <c r="BN26" i="29"/>
  <c r="BG62" i="28"/>
  <c r="BO62" i="28"/>
  <c r="BN63" i="28"/>
  <c r="BV76" i="27"/>
  <c r="BF74" i="27"/>
  <c r="BW60" i="29"/>
  <c r="BH31" i="27"/>
  <c r="BI18" i="29"/>
  <c r="BV17" i="29"/>
  <c r="BD80" i="29"/>
  <c r="BP14" i="28"/>
  <c r="BW13" i="29"/>
  <c r="BR78" i="28"/>
  <c r="BD49" i="29"/>
  <c r="BG11" i="29"/>
  <c r="BC48" i="28"/>
  <c r="AZ45" i="28"/>
  <c r="BL7" i="29"/>
  <c r="BS56" i="27"/>
  <c r="AZ133" i="29"/>
  <c r="BC35" i="28"/>
  <c r="BJ35" i="28"/>
  <c r="BI45" i="27"/>
  <c r="BB32" i="29"/>
  <c r="BG32" i="29"/>
  <c r="BE69" i="28"/>
  <c r="BF96" i="28"/>
  <c r="BI65" i="28"/>
  <c r="BM27" i="29"/>
  <c r="BA78" i="27"/>
  <c r="BD64" i="28"/>
  <c r="BL26" i="29"/>
  <c r="BH60" i="28"/>
  <c r="BW74" i="27"/>
  <c r="BN60" i="29"/>
  <c r="BS88" i="28"/>
  <c r="BS55" i="29"/>
  <c r="BH17" i="29"/>
  <c r="BO115" i="28"/>
  <c r="BL12" i="28"/>
  <c r="BP24" i="27"/>
  <c r="BF20" i="27"/>
  <c r="BJ44" i="29"/>
  <c r="BF35" i="29"/>
  <c r="BA84" i="27"/>
  <c r="BS82" i="27"/>
  <c r="BV142" i="27"/>
  <c r="BE65" i="28"/>
  <c r="BB94" i="28"/>
  <c r="BQ93" i="28"/>
  <c r="BS26" i="29"/>
  <c r="AZ26" i="29"/>
  <c r="BP126" i="29"/>
  <c r="BP40" i="27"/>
  <c r="BL28" i="28"/>
  <c r="BT76" i="27"/>
  <c r="BA24" i="29"/>
  <c r="BM61" i="28"/>
  <c r="BR60" i="28"/>
  <c r="BO22" i="29"/>
  <c r="BM31" i="27"/>
  <c r="BS18" i="29"/>
  <c r="BQ81" i="28"/>
  <c r="BD81" i="28"/>
  <c r="BB113" i="28"/>
  <c r="BW14" i="28"/>
  <c r="BF14" i="28"/>
  <c r="BT10" i="29"/>
  <c r="AZ47" i="29"/>
  <c r="BT56" i="27"/>
  <c r="BO6" i="28"/>
  <c r="BD141" i="29"/>
  <c r="BL35" i="28"/>
  <c r="BV99" i="29"/>
  <c r="AZ33" i="29"/>
  <c r="BE130" i="29"/>
  <c r="BN31" i="29"/>
  <c r="BN68" i="28"/>
  <c r="BV68" i="28"/>
  <c r="BB68" i="28"/>
  <c r="BJ27" i="29"/>
  <c r="BH78" i="27"/>
  <c r="BC64" i="28"/>
  <c r="BQ25" i="29"/>
  <c r="BT25" i="29"/>
  <c r="BB23" i="29"/>
  <c r="BO60" i="29"/>
  <c r="BK74" i="27"/>
  <c r="BU22" i="29"/>
  <c r="BF85" i="29"/>
  <c r="BA32" i="27"/>
  <c r="BW19" i="28"/>
  <c r="BK18" i="29"/>
  <c r="BS31" i="27"/>
  <c r="BO31" i="27"/>
  <c r="BK96" i="27"/>
  <c r="BU16" i="29"/>
  <c r="BO16" i="29"/>
  <c r="BT67" i="27"/>
  <c r="BJ67" i="27"/>
  <c r="BI67" i="27"/>
  <c r="BB17" i="28"/>
  <c r="BJ80" i="28"/>
  <c r="BW14" i="29"/>
  <c r="BD13" i="29"/>
  <c r="BV12" i="28"/>
  <c r="BN24" i="27"/>
  <c r="BR10" i="29"/>
  <c r="BS21" i="27"/>
  <c r="BK8" i="28"/>
  <c r="BI7" i="29"/>
  <c r="BD44" i="28"/>
  <c r="BE58" i="27"/>
  <c r="BA56" i="27"/>
  <c r="BH19" i="28"/>
  <c r="BM55" i="29"/>
  <c r="AZ18" i="29"/>
  <c r="BT31" i="27"/>
  <c r="BL54" i="29"/>
  <c r="BI17" i="28"/>
  <c r="BH14" i="28"/>
  <c r="BN78" i="28"/>
  <c r="AZ11" i="29"/>
  <c r="BC47" i="29"/>
  <c r="BU9" i="29"/>
  <c r="BD7" i="29"/>
  <c r="BS44" i="29"/>
  <c r="BQ19" i="27"/>
  <c r="BD6" i="28"/>
  <c r="BG147" i="27"/>
  <c r="BA146" i="27"/>
  <c r="BG34" i="29"/>
  <c r="BB99" i="29"/>
  <c r="BU69" i="28"/>
  <c r="BO154" i="27"/>
  <c r="BP106" i="29"/>
  <c r="BC106" i="29"/>
  <c r="BS104" i="29"/>
  <c r="BQ103" i="28"/>
  <c r="BK135" i="28"/>
  <c r="BO101" i="29"/>
  <c r="BC73" i="28"/>
  <c r="BC48" i="27"/>
  <c r="BB86" i="27"/>
  <c r="AZ72" i="28"/>
  <c r="BD35" i="28"/>
  <c r="BG132" i="29"/>
  <c r="BD99" i="29"/>
  <c r="BH71" i="29"/>
  <c r="BS34" i="29"/>
  <c r="BW71" i="28"/>
  <c r="BS131" i="29"/>
  <c r="BP69" i="28"/>
  <c r="BT34" i="28"/>
  <c r="BS142" i="27"/>
  <c r="BD27" i="29"/>
  <c r="BR64" i="28"/>
  <c r="BL78" i="27"/>
  <c r="BD88" i="29"/>
  <c r="BQ139" i="29"/>
  <c r="BO139" i="28"/>
  <c r="BO118" i="27"/>
  <c r="BC117" i="27"/>
  <c r="BT136" i="28"/>
  <c r="BU103" i="28"/>
  <c r="BS148" i="27"/>
  <c r="BA49" i="27"/>
  <c r="BO134" i="29"/>
  <c r="BV134" i="28"/>
  <c r="BG48" i="27"/>
  <c r="BM146" i="27"/>
  <c r="BV133" i="28"/>
  <c r="BP100" i="28"/>
  <c r="BB47" i="27"/>
  <c r="BE34" i="29"/>
  <c r="BA47" i="27"/>
  <c r="BH71" i="28"/>
  <c r="BO99" i="28"/>
  <c r="BA33" i="29"/>
  <c r="BJ69" i="29"/>
  <c r="BH32" i="28"/>
  <c r="BR69" i="28"/>
  <c r="BR31" i="29"/>
  <c r="BK82" i="27"/>
  <c r="BW28" i="29"/>
  <c r="BI139" i="29"/>
  <c r="BD104" i="29"/>
  <c r="BQ36" i="29"/>
  <c r="BG101" i="28"/>
  <c r="BI35" i="29"/>
  <c r="BG72" i="28"/>
  <c r="BO72" i="28"/>
  <c r="BJ133" i="28"/>
  <c r="BM132" i="29"/>
  <c r="BN34" i="29"/>
  <c r="BK34" i="29"/>
  <c r="BM99" i="29"/>
  <c r="BW112" i="27"/>
  <c r="BV46" i="27"/>
  <c r="BB70" i="29"/>
  <c r="BU70" i="28"/>
  <c r="BB69" i="28"/>
  <c r="BK69" i="28"/>
  <c r="BW69" i="28"/>
  <c r="BJ97" i="28"/>
  <c r="BH82" i="27"/>
  <c r="BD154" i="27"/>
  <c r="BV154" i="27"/>
  <c r="BE136" i="28"/>
  <c r="BL102" i="28"/>
  <c r="BE36" i="29"/>
  <c r="BS35" i="29"/>
  <c r="BL72" i="29"/>
  <c r="BT72" i="29"/>
  <c r="BP48" i="27"/>
  <c r="BB72" i="28"/>
  <c r="BP72" i="28"/>
  <c r="BW86" i="27"/>
  <c r="BW72" i="28"/>
  <c r="BW113" i="27"/>
  <c r="BR71" i="29"/>
  <c r="BP71" i="28"/>
  <c r="BO71" i="28"/>
  <c r="BI112" i="27"/>
  <c r="BH33" i="29"/>
  <c r="BV131" i="28"/>
  <c r="BN45" i="27"/>
  <c r="BO69" i="29"/>
  <c r="BL69" i="28"/>
  <c r="BF32" i="28"/>
  <c r="BS97" i="28"/>
  <c r="BK31" i="29"/>
  <c r="BF82" i="27"/>
  <c r="BI82" i="27"/>
  <c r="BN142" i="27"/>
  <c r="BR96" i="28"/>
  <c r="BV95" i="29"/>
  <c r="BU29" i="29"/>
  <c r="BO66" i="28"/>
  <c r="BV29" i="28"/>
  <c r="BF80" i="27"/>
  <c r="BH80" i="27"/>
  <c r="BA94" i="28"/>
  <c r="BO127" i="28"/>
  <c r="BN94" i="28"/>
  <c r="BB28" i="29"/>
  <c r="BR79" i="27"/>
  <c r="BA65" i="28"/>
  <c r="BL79" i="27"/>
  <c r="BW28" i="28"/>
  <c r="BJ79" i="27"/>
  <c r="BT27" i="29"/>
  <c r="BF27" i="29"/>
  <c r="BE78" i="27"/>
  <c r="BF64" i="28"/>
  <c r="BK105" i="27"/>
  <c r="BI26" i="29"/>
  <c r="BH26" i="29"/>
  <c r="BM26" i="29"/>
  <c r="BA63" i="28"/>
  <c r="BA77" i="27"/>
  <c r="BR25" i="29"/>
  <c r="BJ62" i="28"/>
  <c r="BT75" i="27"/>
  <c r="BL75" i="27"/>
  <c r="BB61" i="28"/>
  <c r="BA89" i="28"/>
  <c r="BD60" i="29"/>
  <c r="BH134" i="27"/>
  <c r="BV59" i="28"/>
  <c r="BP59" i="28"/>
  <c r="BI59" i="28"/>
  <c r="BR72" i="27"/>
  <c r="BD86" i="28"/>
  <c r="BD8" i="28"/>
  <c r="BQ45" i="28"/>
  <c r="BV7" i="29"/>
  <c r="BM30" i="29"/>
  <c r="BP81" i="27"/>
  <c r="BL67" i="28"/>
  <c r="BD67" i="28"/>
  <c r="BL32" i="28"/>
  <c r="BM42" i="27"/>
  <c r="BT42" i="27"/>
  <c r="AZ66" i="28"/>
  <c r="BA80" i="27"/>
  <c r="BS28" i="28"/>
  <c r="BD126" i="28"/>
  <c r="BB27" i="29"/>
  <c r="BR27" i="29"/>
  <c r="BJ78" i="27"/>
  <c r="BU64" i="28"/>
  <c r="BO125" i="28"/>
  <c r="BV63" i="29"/>
  <c r="BC26" i="29"/>
  <c r="BH77" i="27"/>
  <c r="BM77" i="27"/>
  <c r="BR63" i="28"/>
  <c r="AZ104" i="27"/>
  <c r="BI76" i="27"/>
  <c r="BQ136" i="27"/>
  <c r="BC27" i="28"/>
  <c r="BN61" i="29"/>
  <c r="AZ74" i="27"/>
  <c r="BH22" i="29"/>
  <c r="BT59" i="28"/>
  <c r="BJ72" i="27"/>
  <c r="BC95" i="27"/>
  <c r="BO127" i="27"/>
  <c r="BH66" i="27"/>
  <c r="BL17" i="28"/>
  <c r="BD90" i="27"/>
  <c r="BL48" i="28"/>
  <c r="BM77" i="28"/>
  <c r="BP23" i="27"/>
  <c r="BO60" i="27"/>
  <c r="BO7" i="29"/>
  <c r="BM29" i="29"/>
  <c r="BS80" i="27"/>
  <c r="BO80" i="27"/>
  <c r="BC66" i="28"/>
  <c r="AZ65" i="28"/>
  <c r="BU105" i="27"/>
  <c r="BE26" i="29"/>
  <c r="BH25" i="29"/>
  <c r="BV39" i="27"/>
  <c r="BL60" i="28"/>
  <c r="BP36" i="27"/>
  <c r="BT72" i="27"/>
  <c r="BO77" i="29"/>
  <c r="BH77" i="28"/>
  <c r="BG62" i="27"/>
  <c r="BJ48" i="28"/>
  <c r="BA62" i="27"/>
  <c r="BT13" i="28"/>
  <c r="BR66" i="28"/>
  <c r="BB66" i="28"/>
  <c r="BV65" i="28"/>
  <c r="BA79" i="27"/>
  <c r="BP27" i="29"/>
  <c r="BI92" i="28"/>
  <c r="BC63" i="28"/>
  <c r="BW77" i="27"/>
  <c r="BU123" i="29"/>
  <c r="BW25" i="29"/>
  <c r="BW76" i="27"/>
  <c r="AZ39" i="27"/>
  <c r="BS76" i="27"/>
  <c r="BA122" i="29"/>
  <c r="BM24" i="29"/>
  <c r="BQ75" i="27"/>
  <c r="AZ23" i="29"/>
  <c r="BK60" i="28"/>
  <c r="BL74" i="27"/>
  <c r="BL73" i="27"/>
  <c r="BJ73" i="27"/>
  <c r="BB73" i="27"/>
  <c r="BU59" i="28"/>
  <c r="BU31" i="27"/>
  <c r="AZ129" i="28"/>
  <c r="BB129" i="28"/>
  <c r="BW30" i="29"/>
  <c r="BO67" i="29"/>
  <c r="BS67" i="29"/>
  <c r="BP67" i="28"/>
  <c r="BQ81" i="27"/>
  <c r="BI81" i="27"/>
  <c r="BM108" i="27"/>
  <c r="BF66" i="29"/>
  <c r="BO42" i="27"/>
  <c r="BI67" i="28"/>
  <c r="BE126" i="29"/>
  <c r="BQ28" i="29"/>
  <c r="BI126" i="29"/>
  <c r="BK41" i="27"/>
  <c r="BK93" i="29"/>
  <c r="BM65" i="29"/>
  <c r="BB126" i="29"/>
  <c r="BI79" i="27"/>
  <c r="BV79" i="27"/>
  <c r="BT79" i="27"/>
  <c r="BD79" i="27"/>
  <c r="BC139" i="27"/>
  <c r="BO106" i="27"/>
  <c r="BC93" i="28"/>
  <c r="BR93" i="28"/>
  <c r="BG40" i="27"/>
  <c r="BO27" i="29"/>
  <c r="BJ64" i="28"/>
  <c r="BM78" i="27"/>
  <c r="BP78" i="27"/>
  <c r="BQ64" i="28"/>
  <c r="BG105" i="27"/>
  <c r="BS125" i="28"/>
  <c r="BT92" i="28"/>
  <c r="BD26" i="29"/>
  <c r="BD91" i="29"/>
  <c r="BD63" i="28"/>
  <c r="BK77" i="27"/>
  <c r="BT77" i="27"/>
  <c r="BI104" i="27"/>
  <c r="BT137" i="27"/>
  <c r="BR137" i="27"/>
  <c r="BW90" i="29"/>
  <c r="BL25" i="29"/>
  <c r="BP62" i="29"/>
  <c r="BI62" i="29"/>
  <c r="BV62" i="28"/>
  <c r="BH62" i="28"/>
  <c r="BM76" i="27"/>
  <c r="BV24" i="29"/>
  <c r="BR24" i="29"/>
  <c r="BM75" i="27"/>
  <c r="BC38" i="27"/>
  <c r="BG23" i="29"/>
  <c r="BC60" i="28"/>
  <c r="BI74" i="27"/>
  <c r="BV74" i="27"/>
  <c r="BQ101" i="27"/>
  <c r="BN101" i="27"/>
  <c r="BG25" i="28"/>
  <c r="BW59" i="29"/>
  <c r="BQ87" i="29"/>
  <c r="BJ87" i="29"/>
  <c r="BN73" i="27"/>
  <c r="BC59" i="28"/>
  <c r="BL59" i="28"/>
  <c r="AZ73" i="27"/>
  <c r="BS100" i="27"/>
  <c r="BH34" i="27"/>
  <c r="BU21" i="29"/>
  <c r="AZ59" i="28"/>
  <c r="BL33" i="27"/>
  <c r="BU98" i="27"/>
  <c r="AZ22" i="28"/>
  <c r="BB32" i="27"/>
  <c r="AZ19" i="29"/>
  <c r="BN56" i="28"/>
  <c r="BK19" i="28"/>
  <c r="BQ18" i="29"/>
  <c r="BF31" i="27"/>
  <c r="BW44" i="28"/>
  <c r="BH44" i="28"/>
  <c r="BU56" i="27"/>
  <c r="BD19" i="27"/>
  <c r="BA20" i="29"/>
  <c r="BD33" i="27"/>
  <c r="BD20" i="29"/>
  <c r="BR32" i="27"/>
  <c r="BM56" i="28"/>
  <c r="BT97" i="27"/>
  <c r="BH18" i="29"/>
  <c r="BO83" i="29"/>
  <c r="BD55" i="28"/>
  <c r="BI69" i="27"/>
  <c r="BQ56" i="28"/>
  <c r="BS69" i="27"/>
  <c r="BG54" i="28"/>
  <c r="BR115" i="28"/>
  <c r="AZ16" i="29"/>
  <c r="BR114" i="29"/>
  <c r="BV67" i="27"/>
  <c r="BL53" i="28"/>
  <c r="BR15" i="29"/>
  <c r="BU52" i="28"/>
  <c r="BB52" i="28"/>
  <c r="BP52" i="28"/>
  <c r="BQ17" i="28"/>
  <c r="BI27" i="27"/>
  <c r="BL79" i="29"/>
  <c r="BT14" i="29"/>
  <c r="BG14" i="28"/>
  <c r="BI14" i="28"/>
  <c r="BO65" i="27"/>
  <c r="BK51" i="28"/>
  <c r="BA52" i="28"/>
  <c r="BL52" i="28"/>
  <c r="AZ92" i="27"/>
  <c r="BB79" i="28"/>
  <c r="BC50" i="29"/>
  <c r="BI125" i="27"/>
  <c r="BW26" i="27"/>
  <c r="BF13" i="29"/>
  <c r="BA125" i="27"/>
  <c r="BF78" i="29"/>
  <c r="BL64" i="27"/>
  <c r="BV50" i="28"/>
  <c r="BM50" i="28"/>
  <c r="BS64" i="27"/>
  <c r="BS78" i="28"/>
  <c r="AZ12" i="29"/>
  <c r="BE77" i="29"/>
  <c r="BJ77" i="29"/>
  <c r="BM63" i="27"/>
  <c r="BS63" i="27"/>
  <c r="BO63" i="27"/>
  <c r="BA63" i="27"/>
  <c r="BN111" i="28"/>
  <c r="AZ90" i="27"/>
  <c r="BK77" i="28"/>
  <c r="BW11" i="29"/>
  <c r="BF77" i="28"/>
  <c r="BO49" i="28"/>
  <c r="BS62" i="27"/>
  <c r="BB48" i="28"/>
  <c r="BV62" i="27"/>
  <c r="BR49" i="28"/>
  <c r="BO77" i="28"/>
  <c r="BO62" i="27"/>
  <c r="BH47" i="29"/>
  <c r="BM47" i="28"/>
  <c r="BT61" i="27"/>
  <c r="AZ61" i="27"/>
  <c r="BF47" i="28"/>
  <c r="BL9" i="29"/>
  <c r="BA47" i="28"/>
  <c r="BA46" i="28"/>
  <c r="AZ60" i="27"/>
  <c r="BK45" i="29"/>
  <c r="BL45" i="28"/>
  <c r="BI59" i="27"/>
  <c r="BR22" i="27"/>
  <c r="BH7" i="29"/>
  <c r="BU20" i="27"/>
  <c r="BQ58" i="27"/>
  <c r="BL58" i="27"/>
  <c r="BI43" i="28"/>
  <c r="BO57" i="27"/>
  <c r="BU57" i="27"/>
  <c r="BT43" i="28"/>
  <c r="BB20" i="29"/>
  <c r="BU34" i="27"/>
  <c r="BQ85" i="28"/>
  <c r="BO19" i="29"/>
  <c r="BK56" i="28"/>
  <c r="BN70" i="27"/>
  <c r="BJ97" i="27"/>
  <c r="BC31" i="27"/>
  <c r="BC83" i="29"/>
  <c r="BN31" i="27"/>
  <c r="BL31" i="27"/>
  <c r="BE56" i="28"/>
  <c r="BE55" i="28"/>
  <c r="BU17" i="28"/>
  <c r="BE68" i="27"/>
  <c r="BS94" i="27"/>
  <c r="BP15" i="28"/>
  <c r="BM52" i="28"/>
  <c r="BD65" i="27"/>
  <c r="BS111" i="29"/>
  <c r="BE125" i="27"/>
  <c r="BW125" i="27"/>
  <c r="BE50" i="28"/>
  <c r="BP64" i="27"/>
  <c r="BM77" i="29"/>
  <c r="BO125" i="27"/>
  <c r="BU91" i="27"/>
  <c r="BP77" i="29"/>
  <c r="BG91" i="27"/>
  <c r="BM49" i="29"/>
  <c r="BT49" i="28"/>
  <c r="BW50" i="28"/>
  <c r="BB63" i="27"/>
  <c r="BD63" i="27"/>
  <c r="BT48" i="29"/>
  <c r="BA90" i="27"/>
  <c r="BF90" i="27"/>
  <c r="BU90" i="27"/>
  <c r="BE91" i="27"/>
  <c r="BI11" i="28"/>
  <c r="BD49" i="28"/>
  <c r="BK25" i="27"/>
  <c r="BE47" i="29"/>
  <c r="BU47" i="29"/>
  <c r="BO90" i="27"/>
  <c r="BG47" i="28"/>
  <c r="BT48" i="28"/>
  <c r="BK61" i="27"/>
  <c r="BL61" i="27"/>
  <c r="BP9" i="28"/>
  <c r="BK60" i="27"/>
  <c r="BM11" i="28"/>
  <c r="BE8" i="29"/>
  <c r="BD45" i="29"/>
  <c r="BQ59" i="27"/>
  <c r="BH46" i="28"/>
  <c r="BL8" i="28"/>
  <c r="BN45" i="28"/>
  <c r="BV59" i="27"/>
  <c r="BA59" i="27"/>
  <c r="BR20" i="27"/>
  <c r="BA44" i="29"/>
  <c r="AZ44" i="28"/>
  <c r="BQ44" i="28"/>
  <c r="AZ43" i="28"/>
  <c r="BQ43" i="28"/>
  <c r="BV57" i="27"/>
  <c r="BW116" i="29"/>
  <c r="BI31" i="27"/>
  <c r="AZ83" i="28"/>
  <c r="BL17" i="29"/>
  <c r="BH54" i="28"/>
  <c r="BK16" i="29"/>
  <c r="BA114" i="29"/>
  <c r="BK53" i="28"/>
  <c r="BW94" i="27"/>
  <c r="BJ94" i="27"/>
  <c r="BV80" i="29"/>
  <c r="BO52" i="28"/>
  <c r="BV66" i="27"/>
  <c r="BK126" i="27"/>
  <c r="BQ126" i="27"/>
  <c r="BI93" i="27"/>
  <c r="BC126" i="27"/>
  <c r="BK93" i="27"/>
  <c r="BU51" i="28"/>
  <c r="BG125" i="27"/>
  <c r="BL50" i="28"/>
  <c r="BI49" i="28"/>
  <c r="BE77" i="28"/>
  <c r="BO61" i="27"/>
  <c r="AZ47" i="28"/>
  <c r="BK47" i="28"/>
  <c r="BP12" i="28"/>
  <c r="BM12" i="28"/>
  <c r="BB9" i="29"/>
  <c r="BP46" i="28"/>
  <c r="BL60" i="27"/>
  <c r="BT8" i="29"/>
  <c r="AZ58" i="27"/>
  <c r="BK44" i="28"/>
  <c r="BO44" i="28"/>
  <c r="BB57" i="27"/>
  <c r="AZ6" i="28"/>
  <c r="BT19" i="27"/>
  <c r="BM6" i="28"/>
  <c r="BJ19" i="27"/>
  <c r="BI6" i="29"/>
  <c r="BM98" i="27"/>
  <c r="BW19" i="29"/>
  <c r="BG70" i="27"/>
  <c r="BB19" i="28"/>
  <c r="BB56" i="28"/>
  <c r="BU70" i="27"/>
  <c r="BW31" i="27"/>
  <c r="BE18" i="29"/>
  <c r="BJ18" i="29"/>
  <c r="BR31" i="27"/>
  <c r="BE69" i="27"/>
  <c r="BR55" i="28"/>
  <c r="BT69" i="27"/>
  <c r="BW81" i="29"/>
  <c r="BS16" i="29"/>
  <c r="BN53" i="28"/>
  <c r="BL54" i="28"/>
  <c r="BU53" i="28"/>
  <c r="AZ53" i="28"/>
  <c r="BS52" i="28"/>
  <c r="BW29" i="27"/>
  <c r="BI66" i="27"/>
  <c r="BA51" i="29"/>
  <c r="BI51" i="28"/>
  <c r="BC51" i="28"/>
  <c r="BC16" i="28"/>
  <c r="BE13" i="29"/>
  <c r="BN111" i="29"/>
  <c r="BH64" i="27"/>
  <c r="BM91" i="27"/>
  <c r="BS77" i="29"/>
  <c r="BC49" i="28"/>
  <c r="BL63" i="27"/>
  <c r="BM49" i="28"/>
  <c r="BE90" i="27"/>
  <c r="BW77" i="28"/>
  <c r="BI48" i="28"/>
  <c r="BW62" i="27"/>
  <c r="BR48" i="28"/>
  <c r="BU25" i="27"/>
  <c r="BJ47" i="28"/>
  <c r="BC61" i="27"/>
  <c r="BJ61" i="27"/>
  <c r="BI23" i="27"/>
  <c r="BM45" i="28"/>
  <c r="BP59" i="27"/>
  <c r="BR7" i="29"/>
  <c r="BE44" i="28"/>
  <c r="BS58" i="27"/>
  <c r="BK6" i="29"/>
  <c r="BP6" i="29"/>
  <c r="BF43" i="28"/>
  <c r="BT6" i="28"/>
  <c r="E23" i="17"/>
  <c r="D23" i="17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G135" i="26" l="1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G145" i="26"/>
  <c r="BE145" i="26" s="1"/>
  <c r="V97" i="26"/>
  <c r="BT97" i="26" s="1"/>
  <c r="O145" i="26"/>
  <c r="BM145" i="26" s="1"/>
  <c r="Y102" i="26"/>
  <c r="BW102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D13" i="17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N107" i="26"/>
  <c r="BL107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W109" i="26"/>
  <c r="BU109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D12" i="17"/>
  <c r="C7" i="33"/>
  <c r="E91" i="26"/>
  <c r="BC9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F14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N91" i="26"/>
  <c r="BL91" i="26" s="1"/>
  <c r="L102" i="26"/>
  <c r="BJ102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X102" i="26"/>
  <c r="BV102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93" i="26"/>
  <c r="BV93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H90" i="26"/>
  <c r="BF9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7" i="17"/>
  <c r="D18" i="17"/>
  <c r="D10" i="17"/>
  <c r="D8" i="17"/>
  <c r="D11" i="17"/>
  <c r="V124" i="26" l="1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E11" i="17" l="1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4" i="17" l="1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<sst xmlns="http://schemas.openxmlformats.org/spreadsheetml/2006/main" count="2105" uniqueCount="344">
  <si>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</si>
  <si>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</si>
  <si>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</si>
  <si>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</si>
  <si>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</si>
  <si>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</si>
  <si>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</si>
  <si>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</si>
  <si>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</si>
  <si>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</si>
  <si>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</si>
  <si>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</si>
  <si>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</si>
  <si>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</si>
  <si>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</si>
  <si>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</si>
  <si>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</si>
  <si>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</si>
  <si>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</si>
  <si>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</si>
  <si>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</si>
  <si>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</si>
  <si>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</si>
  <si>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</si>
  <si>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</si>
  <si>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</si>
  <si>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</si>
  <si>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</si>
  <si>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</si>
  <si>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</si>
  <si>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</si>
  <si>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</si>
  <si>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</si>
  <si>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</si>
  <si>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</si>
  <si>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</si>
  <si>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</si>
  <si>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</si>
  <si>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</si>
  <si>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</si>
  <si>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</si>
  <si>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</si>
  <si>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</si>
  <si>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</si>
  <si>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</si>
  <si>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</si>
  <si>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</si>
  <si>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</si>
  <si>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</si>
  <si>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</si>
  <si>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</si>
  <si>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</si>
  <si>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</si>
  <si>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</si>
  <si>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</si>
  <si>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</si>
  <si>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</si>
  <si>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</si>
  <si>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</si>
  <si>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</si>
  <si>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</si>
  <si>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</si>
  <si>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</si>
  <si>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</si>
  <si>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</si>
  <si>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</si>
  <si>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</si>
  <si>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</si>
  <si>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</si>
  <si>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</si>
  <si>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</si>
  <si>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</si>
  <si>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</si>
  <si>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</si>
  <si>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</si>
  <si>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</si>
  <si>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</si>
  <si>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</si>
  <si>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</si>
  <si>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</si>
  <si>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</si>
  <si>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</si>
  <si>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</si>
  <si>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</si>
  <si>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</si>
  <si>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</si>
  <si>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</si>
  <si>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</si>
  <si>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</si>
  <si>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</si>
  <si>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</si>
  <si>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</si>
  <si>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</si>
  <si>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</si>
  <si>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</si>
  <si>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</si>
  <si>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</si>
  <si>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</si>
  <si>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</si>
  <si>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</si>
  <si>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</si>
  <si>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</si>
  <si>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</si>
  <si>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</si>
  <si>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</si>
  <si>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</si>
  <si>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</si>
  <si>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</si>
  <si>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</si>
  <si>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</si>
  <si>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</si>
  <si>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</si>
  <si>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</si>
  <si>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</si>
  <si>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</si>
  <si>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</si>
  <si>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</si>
  <si>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</si>
  <si>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</si>
  <si>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</si>
  <si>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</si>
  <si>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</si>
  <si>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</si>
  <si>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</si>
  <si>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</si>
  <si>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</si>
  <si>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</si>
  <si>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</si>
  <si>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</si>
  <si>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</si>
  <si>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</si>
  <si>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</si>
  <si>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</si>
  <si>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</si>
  <si>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</si>
  <si>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</si>
  <si>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</si>
  <si>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</si>
  <si>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</si>
  <si>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</si>
  <si>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</si>
  <si>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</si>
  <si>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</si>
  <si>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</si>
  <si>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</si>
  <si>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</si>
  <si>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</si>
  <si>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</si>
  <si>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</si>
  <si>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</si>
  <si>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</si>
  <si>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</si>
  <si>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</si>
  <si>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</si>
  <si>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</si>
  <si>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</si>
  <si>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</si>
  <si>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</si>
  <si>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</si>
  <si>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</si>
  <si>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</si>
  <si>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</si>
  <si>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</si>
  <si>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</si>
  <si>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</si>
  <si>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</si>
  <si>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</si>
  <si>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</si>
  <si>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</si>
  <si>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</si>
  <si>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</si>
  <si>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</si>
  <si>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</si>
  <si>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</si>
  <si>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</si>
  <si>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</si>
  <si>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</si>
  <si>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</si>
  <si>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</si>
  <si>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</si>
  <si>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</si>
  <si>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</si>
  <si>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</si>
  <si>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</si>
  <si>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</si>
  <si>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</si>
  <si>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</si>
  <si>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</si>
  <si>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</si>
  <si>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</si>
  <si>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</si>
  <si>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</si>
  <si>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</si>
  <si>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</si>
  <si>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</si>
  <si>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</si>
  <si>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</si>
  <si>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</si>
  <si>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</si>
  <si>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</si>
  <si>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</si>
  <si>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</si>
  <si>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</si>
  <si>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</si>
  <si>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</si>
  <si>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</si>
  <si>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</si>
  <si>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</si>
  <si>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</si>
  <si>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</si>
  <si>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</si>
  <si>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</si>
  <si>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</si>
  <si>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</si>
  <si>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</si>
  <si>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</si>
  <si>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</si>
  <si>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</si>
  <si>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</si>
  <si>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</si>
  <si>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</si>
  <si>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</si>
  <si>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</si>
  <si>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</si>
  <si>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</si>
  <si>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</si>
  <si>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</si>
  <si>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</si>
  <si>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</si>
  <si>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</si>
  <si>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</si>
  <si>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</si>
  <si>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</si>
  <si>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</si>
  <si>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</si>
  <si>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</si>
  <si>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</si>
  <si>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</si>
  <si>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</si>
  <si>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</si>
  <si>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</si>
  <si>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</si>
  <si>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</si>
  <si>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</si>
  <si>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</si>
  <si>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</si>
  <si>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</si>
  <si>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</si>
  <si>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</si>
  <si>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</si>
  <si>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</si>
  <si>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</si>
  <si>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</si>
  <si>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</si>
  <si>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</si>
  <si>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</si>
  <si>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</si>
  <si>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</si>
  <si>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</si>
  <si>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</si>
  <si>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</si>
  <si>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</si>
  <si>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</si>
  <si>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</si>
  <si>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</si>
  <si>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</si>
  <si>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</si>
  <si>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</si>
  <si>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</si>
  <si>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</si>
  <si>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</si>
  <si>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</si>
  <si>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</si>
  <si>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</si>
  <si>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</si>
  <si>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</si>
  <si>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</si>
  <si>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</si>
  <si>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</si>
  <si>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</si>
  <si>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</si>
  <si>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</si>
  <si>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</si>
  <si>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</si>
  <si>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</si>
  <si>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</si>
  <si>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</si>
  <si>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</si>
  <si>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</si>
  <si>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</si>
  <si>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</si>
  <si>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</si>
  <si>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</si>
  <si>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</si>
  <si>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</si>
  <si>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</si>
  <si>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</si>
  <si>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</si>
  <si>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</si>
  <si>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</si>
  <si>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</si>
  <si>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</si>
  <si>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</si>
  <si>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</si>
  <si>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</si>
  <si>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</si>
  <si>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</si>
  <si>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</si>
  <si>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</si>
  <si>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</si>
  <si>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</si>
  <si>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</si>
  <si>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</si>
  <si>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</si>
  <si>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</si>
  <si>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</si>
  <si>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</si>
  <si>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</si>
  <si>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</si>
  <si>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</si>
  <si>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</si>
  <si>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</si>
  <si>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</si>
  <si>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</si>
  <si>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</si>
  <si>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</si>
  <si>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</si>
  <si>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</si>
  <si>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</si>
  <si>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</si>
  <si>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</si>
  <si>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</si>
  <si>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</si>
  <si>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</si>
  <si>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</si>
  <si>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</si>
  <si>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</si>
  <si>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</si>
  <si>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</si>
  <si>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</si>
  <si>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</si>
  <si>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</si>
  <si>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</si>
  <si>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филиала "АтомЭнергоСбыт" Хакасия ООО "АтомЭнергоСбыт Бизнес" в сентябре 2024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</si>
</sst>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9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4" fontId="87" fillId="30" borderId="8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8" xfId="0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332" t="s">
        <v>31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</row>
    <row r="5" spans="1:19" s="11" customFormat="1" ht="29.25" customHeight="1">
      <c r="A5" s="333" t="s">
        <v>32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</row>
    <row r="6" spans="1:19" ht="21.75" customHeight="1" thickBot="1">
      <c r="A6" s="319" t="s">
        <v>90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1:19" ht="33.75" customHeight="1">
      <c r="A7" s="320" t="s">
        <v>93</v>
      </c>
      <c r="B7" s="321"/>
      <c r="C7" s="321"/>
      <c r="D7" s="324" t="s">
        <v>33</v>
      </c>
      <c r="E7" s="324"/>
      <c r="F7" s="324"/>
      <c r="G7" s="324"/>
      <c r="H7" s="324"/>
      <c r="I7" s="326" t="s">
        <v>76</v>
      </c>
      <c r="J7" s="326"/>
      <c r="K7" s="326"/>
      <c r="L7" s="326"/>
      <c r="M7" s="326"/>
      <c r="N7" s="326"/>
      <c r="O7" s="326"/>
      <c r="P7" s="326"/>
      <c r="Q7" s="326"/>
      <c r="R7" s="327"/>
    </row>
    <row r="8" spans="1:19" s="4" customFormat="1" ht="42.75" customHeight="1">
      <c r="A8" s="322"/>
      <c r="B8" s="323"/>
      <c r="C8" s="323"/>
      <c r="D8" s="325"/>
      <c r="E8" s="325"/>
      <c r="F8" s="325"/>
      <c r="G8" s="325"/>
      <c r="H8" s="325"/>
      <c r="I8" s="328" t="s">
        <v>77</v>
      </c>
      <c r="J8" s="329" t="s">
        <v>88</v>
      </c>
      <c r="K8" s="329"/>
      <c r="L8" s="329"/>
      <c r="M8" s="329"/>
      <c r="N8" s="329"/>
      <c r="O8" s="330" t="s">
        <v>80</v>
      </c>
      <c r="P8" s="329" t="s">
        <v>112</v>
      </c>
      <c r="Q8" s="329"/>
      <c r="R8" s="331"/>
      <c r="S8" s="5"/>
    </row>
    <row r="9" spans="1:19" s="4" customFormat="1" ht="57" customHeight="1">
      <c r="A9" s="322"/>
      <c r="B9" s="323"/>
      <c r="C9" s="323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8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30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7">
        <v>1</v>
      </c>
      <c r="B10" s="308"/>
      <c r="C10" s="308"/>
      <c r="D10" s="309" t="s">
        <v>101</v>
      </c>
      <c r="E10" s="309"/>
      <c r="F10" s="309"/>
      <c r="G10" s="309"/>
      <c r="H10" s="309"/>
      <c r="I10" s="70">
        <v>3</v>
      </c>
      <c r="J10" s="310">
        <v>4</v>
      </c>
      <c r="K10" s="310"/>
      <c r="L10" s="310"/>
      <c r="M10" s="310"/>
      <c r="N10" s="310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11" t="s">
        <v>94</v>
      </c>
      <c r="B11" s="312"/>
      <c r="C11" s="312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11" t="s">
        <v>95</v>
      </c>
      <c r="B12" s="312"/>
      <c r="C12" s="312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11" t="s">
        <v>96</v>
      </c>
      <c r="B13" s="312"/>
      <c r="C13" s="312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13" t="s">
        <v>97</v>
      </c>
      <c r="B14" s="314"/>
      <c r="C14" s="314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15"/>
      <c r="B15" s="315"/>
      <c r="C15" s="315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9" t="s">
        <v>103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</row>
    <row r="18" spans="1:27" ht="33.75" customHeight="1">
      <c r="A18" s="320" t="s">
        <v>93</v>
      </c>
      <c r="B18" s="321"/>
      <c r="C18" s="321"/>
      <c r="D18" s="324" t="s">
        <v>33</v>
      </c>
      <c r="E18" s="324"/>
      <c r="F18" s="324"/>
      <c r="G18" s="324"/>
      <c r="H18" s="324"/>
      <c r="I18" s="326" t="s">
        <v>76</v>
      </c>
      <c r="J18" s="326"/>
      <c r="K18" s="326"/>
      <c r="L18" s="326"/>
      <c r="M18" s="326"/>
      <c r="N18" s="326"/>
      <c r="O18" s="326"/>
      <c r="P18" s="326"/>
      <c r="Q18" s="326"/>
      <c r="R18" s="327"/>
    </row>
    <row r="19" spans="1:27" s="4" customFormat="1" ht="43.5" customHeight="1">
      <c r="A19" s="322"/>
      <c r="B19" s="323"/>
      <c r="C19" s="323"/>
      <c r="D19" s="325"/>
      <c r="E19" s="325"/>
      <c r="F19" s="325"/>
      <c r="G19" s="325"/>
      <c r="H19" s="325"/>
      <c r="I19" s="328" t="s">
        <v>77</v>
      </c>
      <c r="J19" s="329" t="s">
        <v>88</v>
      </c>
      <c r="K19" s="329"/>
      <c r="L19" s="329"/>
      <c r="M19" s="329"/>
      <c r="N19" s="329"/>
      <c r="O19" s="330" t="s">
        <v>80</v>
      </c>
      <c r="P19" s="329" t="s">
        <v>112</v>
      </c>
      <c r="Q19" s="329"/>
      <c r="R19" s="331"/>
      <c r="S19" s="5"/>
    </row>
    <row r="20" spans="1:27" s="4" customFormat="1" ht="57" customHeight="1">
      <c r="A20" s="322"/>
      <c r="B20" s="323"/>
      <c r="C20" s="323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8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30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7">
        <v>1</v>
      </c>
      <c r="B21" s="308"/>
      <c r="C21" s="308"/>
      <c r="D21" s="309" t="s">
        <v>101</v>
      </c>
      <c r="E21" s="309"/>
      <c r="F21" s="309"/>
      <c r="G21" s="309"/>
      <c r="H21" s="309"/>
      <c r="I21" s="70">
        <v>3</v>
      </c>
      <c r="J21" s="310">
        <v>4</v>
      </c>
      <c r="K21" s="310"/>
      <c r="L21" s="310"/>
      <c r="M21" s="310"/>
      <c r="N21" s="310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11" t="s">
        <v>94</v>
      </c>
      <c r="B22" s="312"/>
      <c r="C22" s="312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11" t="s">
        <v>95</v>
      </c>
      <c r="B23" s="312"/>
      <c r="C23" s="312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11" t="s">
        <v>96</v>
      </c>
      <c r="B24" s="312"/>
      <c r="C24" s="312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13" t="s">
        <v>97</v>
      </c>
      <c r="B25" s="314"/>
      <c r="C25" s="314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15"/>
      <c r="B26" s="315"/>
      <c r="C26" s="315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9" t="s">
        <v>91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20" t="s">
        <v>93</v>
      </c>
      <c r="B29" s="321"/>
      <c r="C29" s="321"/>
      <c r="D29" s="324" t="s">
        <v>33</v>
      </c>
      <c r="E29" s="324"/>
      <c r="F29" s="324"/>
      <c r="G29" s="324"/>
      <c r="H29" s="324"/>
      <c r="I29" s="326" t="s">
        <v>76</v>
      </c>
      <c r="J29" s="326"/>
      <c r="K29" s="326"/>
      <c r="L29" s="326"/>
      <c r="M29" s="326"/>
      <c r="N29" s="326"/>
      <c r="O29" s="326"/>
      <c r="P29" s="326"/>
      <c r="Q29" s="326"/>
      <c r="R29" s="327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22"/>
      <c r="B30" s="323"/>
      <c r="C30" s="323"/>
      <c r="D30" s="325"/>
      <c r="E30" s="325"/>
      <c r="F30" s="325"/>
      <c r="G30" s="325"/>
      <c r="H30" s="325"/>
      <c r="I30" s="328" t="s">
        <v>77</v>
      </c>
      <c r="J30" s="329" t="s">
        <v>88</v>
      </c>
      <c r="K30" s="329"/>
      <c r="L30" s="329"/>
      <c r="M30" s="329"/>
      <c r="N30" s="329"/>
      <c r="O30" s="330" t="s">
        <v>80</v>
      </c>
      <c r="P30" s="329" t="s">
        <v>78</v>
      </c>
      <c r="Q30" s="329"/>
      <c r="R30" s="331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22"/>
      <c r="B31" s="323"/>
      <c r="C31" s="323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8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30"/>
      <c r="P31" s="329"/>
      <c r="Q31" s="329"/>
      <c r="R31" s="331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7">
        <v>1</v>
      </c>
      <c r="B32" s="308"/>
      <c r="C32" s="308"/>
      <c r="D32" s="309" t="s">
        <v>101</v>
      </c>
      <c r="E32" s="309"/>
      <c r="F32" s="309"/>
      <c r="G32" s="309"/>
      <c r="H32" s="309"/>
      <c r="I32" s="70">
        <v>3</v>
      </c>
      <c r="J32" s="310">
        <v>4</v>
      </c>
      <c r="K32" s="310"/>
      <c r="L32" s="310"/>
      <c r="M32" s="310"/>
      <c r="N32" s="310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11" t="s">
        <v>94</v>
      </c>
      <c r="B33" s="312"/>
      <c r="C33" s="312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11" t="s">
        <v>95</v>
      </c>
      <c r="B34" s="312"/>
      <c r="C34" s="312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11" t="s">
        <v>96</v>
      </c>
      <c r="B35" s="312"/>
      <c r="C35" s="312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13" t="s">
        <v>97</v>
      </c>
      <c r="B36" s="314"/>
      <c r="C36" s="314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15"/>
      <c r="B37" s="315"/>
      <c r="C37" s="315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6" t="s">
        <v>81</v>
      </c>
      <c r="C39" s="317"/>
      <c r="D39" s="317"/>
      <c r="E39" s="317"/>
      <c r="F39" s="318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4" t="s">
        <v>83</v>
      </c>
      <c r="C41" s="305"/>
      <c r="D41" s="305"/>
      <c r="E41" s="305"/>
      <c r="F41" s="306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1" t="s">
        <v>51</v>
      </c>
      <c r="C42" s="302"/>
      <c r="D42" s="302"/>
      <c r="E42" s="302"/>
      <c r="F42" s="303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1" t="s">
        <v>52</v>
      </c>
      <c r="C43" s="302"/>
      <c r="D43" s="302"/>
      <c r="E43" s="302"/>
      <c r="F43" s="303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1" t="s">
        <v>86</v>
      </c>
      <c r="C44" s="302"/>
      <c r="D44" s="302"/>
      <c r="E44" s="302"/>
      <c r="F44" s="303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1" t="s">
        <v>56</v>
      </c>
      <c r="C45" s="302"/>
      <c r="D45" s="302"/>
      <c r="E45" s="302"/>
      <c r="F45" s="303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1" t="s">
        <v>58</v>
      </c>
      <c r="C46" s="302"/>
      <c r="D46" s="302"/>
      <c r="E46" s="302"/>
      <c r="F46" s="303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8" t="s">
        <v>60</v>
      </c>
      <c r="C47" s="288"/>
      <c r="D47" s="288"/>
      <c r="E47" s="288"/>
      <c r="F47" s="288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7" t="s">
        <v>37</v>
      </c>
      <c r="C48" s="287"/>
      <c r="D48" s="287"/>
      <c r="E48" s="287"/>
      <c r="F48" s="287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7" t="s">
        <v>38</v>
      </c>
      <c r="C49" s="287"/>
      <c r="D49" s="287"/>
      <c r="E49" s="287"/>
      <c r="F49" s="287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7" t="s">
        <v>39</v>
      </c>
      <c r="C50" s="287"/>
      <c r="D50" s="287"/>
      <c r="E50" s="287"/>
      <c r="F50" s="287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7" t="s">
        <v>40</v>
      </c>
      <c r="C51" s="287"/>
      <c r="D51" s="287"/>
      <c r="E51" s="287"/>
      <c r="F51" s="287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7" t="s">
        <v>41</v>
      </c>
      <c r="C52" s="287"/>
      <c r="D52" s="287"/>
      <c r="E52" s="287"/>
      <c r="F52" s="287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1" t="s">
        <v>62</v>
      </c>
      <c r="C53" s="302"/>
      <c r="D53" s="302"/>
      <c r="E53" s="302"/>
      <c r="F53" s="303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8" t="s">
        <v>64</v>
      </c>
      <c r="C54" s="288"/>
      <c r="D54" s="288"/>
      <c r="E54" s="288"/>
      <c r="F54" s="288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8" t="s">
        <v>42</v>
      </c>
      <c r="C55" s="288"/>
      <c r="D55" s="288"/>
      <c r="E55" s="288"/>
      <c r="F55" s="288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7" t="s">
        <v>45</v>
      </c>
      <c r="C56" s="297"/>
      <c r="D56" s="297"/>
      <c r="E56" s="297"/>
      <c r="F56" s="297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7" t="s">
        <v>46</v>
      </c>
      <c r="C57" s="297"/>
      <c r="D57" s="297"/>
      <c r="E57" s="297"/>
      <c r="F57" s="297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7" t="s">
        <v>43</v>
      </c>
      <c r="C58" s="297"/>
      <c r="D58" s="297"/>
      <c r="E58" s="297"/>
      <c r="F58" s="297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6" t="s">
        <v>47</v>
      </c>
      <c r="C59" s="296"/>
      <c r="D59" s="296"/>
      <c r="E59" s="296"/>
      <c r="F59" s="296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7" t="s">
        <v>45</v>
      </c>
      <c r="C60" s="297"/>
      <c r="D60" s="297"/>
      <c r="E60" s="297"/>
      <c r="F60" s="297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8" t="s">
        <v>43</v>
      </c>
      <c r="C61" s="299"/>
      <c r="D61" s="299"/>
      <c r="E61" s="299"/>
      <c r="F61" s="300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8" t="s">
        <v>66</v>
      </c>
      <c r="C62" s="288"/>
      <c r="D62" s="288"/>
      <c r="E62" s="288"/>
      <c r="F62" s="288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8" t="s">
        <v>68</v>
      </c>
      <c r="C63" s="288"/>
      <c r="D63" s="288"/>
      <c r="E63" s="288"/>
      <c r="F63" s="288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8" t="s">
        <v>70</v>
      </c>
      <c r="C64" s="288"/>
      <c r="D64" s="288"/>
      <c r="E64" s="288"/>
      <c r="F64" s="288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7" t="s">
        <v>37</v>
      </c>
      <c r="C65" s="287"/>
      <c r="D65" s="287"/>
      <c r="E65" s="287"/>
      <c r="F65" s="287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7" t="s">
        <v>38</v>
      </c>
      <c r="C66" s="287"/>
      <c r="D66" s="287"/>
      <c r="E66" s="287"/>
      <c r="F66" s="287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7" t="s">
        <v>39</v>
      </c>
      <c r="C67" s="287"/>
      <c r="D67" s="287"/>
      <c r="E67" s="287"/>
      <c r="F67" s="287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7" t="s">
        <v>40</v>
      </c>
      <c r="C68" s="287"/>
      <c r="D68" s="287"/>
      <c r="E68" s="287"/>
      <c r="F68" s="287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7" t="s">
        <v>41</v>
      </c>
      <c r="C69" s="287"/>
      <c r="D69" s="287"/>
      <c r="E69" s="287"/>
      <c r="F69" s="287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8" t="s">
        <v>72</v>
      </c>
      <c r="C70" s="288"/>
      <c r="D70" s="288"/>
      <c r="E70" s="288"/>
      <c r="F70" s="288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9" t="s">
        <v>207</v>
      </c>
      <c r="C71" s="289"/>
      <c r="D71" s="289"/>
      <c r="E71" s="289"/>
      <c r="F71" s="28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90" t="s">
        <v>144</v>
      </c>
      <c r="B73" s="290"/>
      <c r="C73" s="290"/>
      <c r="D73" s="290"/>
      <c r="E73" s="290"/>
      <c r="F73" s="290"/>
      <c r="G73" s="290"/>
      <c r="H73" s="29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91" t="s">
        <v>145</v>
      </c>
      <c r="C75" s="292"/>
      <c r="D75" s="292"/>
      <c r="E75" s="292"/>
      <c r="F75" s="292"/>
      <c r="G75" s="293"/>
      <c r="H75" s="131">
        <v>41214</v>
      </c>
      <c r="S75" s="112"/>
    </row>
    <row r="76" spans="1:21" ht="15.75" thickBot="1">
      <c r="A76" s="120"/>
      <c r="B76" s="291" t="s">
        <v>146</v>
      </c>
      <c r="C76" s="292"/>
      <c r="D76" s="292"/>
      <c r="E76" s="292"/>
      <c r="F76" s="292"/>
      <c r="G76" s="293"/>
      <c r="H76" s="132">
        <v>41183</v>
      </c>
    </row>
    <row r="77" spans="1:21" ht="14.25">
      <c r="A77" s="294" t="s">
        <v>147</v>
      </c>
      <c r="B77" s="295"/>
      <c r="C77" s="295"/>
      <c r="D77" s="295"/>
      <c r="E77" s="295"/>
      <c r="F77" s="295"/>
      <c r="G77" s="295"/>
      <c r="H77" s="295"/>
    </row>
    <row r="78" spans="1:21" ht="15">
      <c r="A78" s="121" t="s">
        <v>148</v>
      </c>
      <c r="B78" s="284" t="s">
        <v>149</v>
      </c>
      <c r="C78" s="284"/>
      <c r="D78" s="284"/>
      <c r="E78" s="284"/>
      <c r="F78" s="284"/>
      <c r="G78" s="50" t="s">
        <v>36</v>
      </c>
      <c r="H78" s="133">
        <v>545.55700000000002</v>
      </c>
    </row>
    <row r="79" spans="1:21" ht="15">
      <c r="A79" s="121" t="s">
        <v>150</v>
      </c>
      <c r="B79" s="284" t="s">
        <v>151</v>
      </c>
      <c r="C79" s="284"/>
      <c r="D79" s="284"/>
      <c r="E79" s="284"/>
      <c r="F79" s="284"/>
      <c r="G79" s="50" t="s">
        <v>36</v>
      </c>
      <c r="H79" s="133">
        <v>0</v>
      </c>
    </row>
    <row r="80" spans="1:21" ht="15">
      <c r="A80" s="121" t="s">
        <v>152</v>
      </c>
      <c r="B80" s="284" t="s">
        <v>153</v>
      </c>
      <c r="C80" s="284"/>
      <c r="D80" s="284"/>
      <c r="E80" s="284"/>
      <c r="F80" s="284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284" t="s">
        <v>155</v>
      </c>
      <c r="C81" s="284"/>
      <c r="D81" s="284"/>
      <c r="E81" s="284"/>
      <c r="F81" s="284"/>
      <c r="G81" s="50"/>
      <c r="H81" s="134">
        <v>0.59600000000000009</v>
      </c>
    </row>
    <row r="82" spans="1:8" ht="15">
      <c r="A82" s="121" t="s">
        <v>156</v>
      </c>
      <c r="B82" s="284" t="s">
        <v>157</v>
      </c>
      <c r="C82" s="284"/>
      <c r="D82" s="284"/>
      <c r="E82" s="284"/>
      <c r="F82" s="284"/>
      <c r="G82" s="50"/>
      <c r="H82" s="135">
        <f>171.653+2.239</f>
        <v>173.892</v>
      </c>
    </row>
    <row r="83" spans="1:8" ht="15">
      <c r="A83" s="121" t="s">
        <v>158</v>
      </c>
      <c r="B83" s="284" t="s">
        <v>159</v>
      </c>
      <c r="C83" s="284"/>
      <c r="D83" s="284"/>
      <c r="E83" s="284"/>
      <c r="F83" s="284"/>
      <c r="G83" s="50"/>
      <c r="H83" s="135">
        <v>4.99</v>
      </c>
    </row>
    <row r="84" spans="1:8" ht="15">
      <c r="A84" s="121" t="s">
        <v>160</v>
      </c>
      <c r="B84" s="284" t="s">
        <v>161</v>
      </c>
      <c r="C84" s="284"/>
      <c r="D84" s="284"/>
      <c r="E84" s="284"/>
      <c r="F84" s="284"/>
      <c r="G84" s="50"/>
      <c r="H84" s="135">
        <v>4.8609999999999998</v>
      </c>
    </row>
    <row r="85" spans="1:8" ht="15">
      <c r="A85" s="121" t="s">
        <v>162</v>
      </c>
      <c r="B85" s="284" t="s">
        <v>163</v>
      </c>
      <c r="C85" s="284"/>
      <c r="D85" s="284"/>
      <c r="E85" s="284"/>
      <c r="F85" s="284"/>
      <c r="G85" s="50"/>
      <c r="H85" s="135">
        <v>0</v>
      </c>
    </row>
    <row r="86" spans="1:8" ht="15">
      <c r="A86" s="121" t="s">
        <v>164</v>
      </c>
      <c r="B86" s="284" t="s">
        <v>165</v>
      </c>
      <c r="C86" s="284"/>
      <c r="D86" s="284"/>
      <c r="E86" s="284"/>
      <c r="F86" s="284"/>
      <c r="G86" s="50" t="s">
        <v>36</v>
      </c>
      <c r="H86" s="133">
        <v>202.2</v>
      </c>
    </row>
    <row r="87" spans="1:8" ht="15">
      <c r="A87" s="121"/>
      <c r="B87" s="284" t="s">
        <v>166</v>
      </c>
      <c r="C87" s="284"/>
      <c r="D87" s="284"/>
      <c r="E87" s="284"/>
      <c r="F87" s="284"/>
      <c r="G87" s="50" t="s">
        <v>167</v>
      </c>
      <c r="H87" s="133">
        <f>H88+H92</f>
        <v>354.81200000000001</v>
      </c>
    </row>
    <row r="88" spans="1:8" ht="15">
      <c r="A88" s="121"/>
      <c r="B88" s="284" t="s">
        <v>42</v>
      </c>
      <c r="C88" s="284"/>
      <c r="D88" s="284"/>
      <c r="E88" s="284"/>
      <c r="F88" s="284"/>
      <c r="G88" s="50"/>
      <c r="H88" s="133">
        <f>SUM(H89:H91)</f>
        <v>354.81200000000001</v>
      </c>
    </row>
    <row r="89" spans="1:8" ht="15">
      <c r="A89" s="121"/>
      <c r="B89" s="284" t="s">
        <v>168</v>
      </c>
      <c r="C89" s="284"/>
      <c r="D89" s="284"/>
      <c r="E89" s="284"/>
      <c r="F89" s="284"/>
      <c r="G89" s="50"/>
      <c r="H89" s="136">
        <v>189.869</v>
      </c>
    </row>
    <row r="90" spans="1:8" ht="15">
      <c r="A90" s="121"/>
      <c r="B90" s="284" t="s">
        <v>169</v>
      </c>
      <c r="C90" s="284"/>
      <c r="D90" s="284"/>
      <c r="E90" s="284"/>
      <c r="F90" s="284"/>
      <c r="G90" s="50"/>
      <c r="H90" s="136">
        <v>102.873</v>
      </c>
    </row>
    <row r="91" spans="1:8" ht="15">
      <c r="A91" s="121"/>
      <c r="B91" s="284" t="s">
        <v>170</v>
      </c>
      <c r="C91" s="284"/>
      <c r="D91" s="284"/>
      <c r="E91" s="284"/>
      <c r="F91" s="284"/>
      <c r="G91" s="50"/>
      <c r="H91" s="136">
        <v>62.07</v>
      </c>
    </row>
    <row r="92" spans="1:8" ht="15">
      <c r="A92" s="121"/>
      <c r="B92" s="284" t="s">
        <v>171</v>
      </c>
      <c r="C92" s="284"/>
      <c r="D92" s="284"/>
      <c r="E92" s="284"/>
      <c r="F92" s="284"/>
      <c r="G92" s="50"/>
      <c r="H92" s="135"/>
    </row>
    <row r="93" spans="1:8" ht="15">
      <c r="A93" s="121"/>
      <c r="B93" s="284" t="s">
        <v>168</v>
      </c>
      <c r="C93" s="284"/>
      <c r="D93" s="284"/>
      <c r="E93" s="284"/>
      <c r="F93" s="284"/>
      <c r="G93" s="50"/>
      <c r="H93" s="135"/>
    </row>
    <row r="94" spans="1:8" ht="15">
      <c r="A94" s="121"/>
      <c r="B94" s="284" t="s">
        <v>170</v>
      </c>
      <c r="C94" s="284"/>
      <c r="D94" s="284"/>
      <c r="E94" s="284"/>
      <c r="F94" s="284"/>
      <c r="G94" s="50"/>
      <c r="H94" s="135"/>
    </row>
    <row r="95" spans="1:8" ht="15">
      <c r="A95" s="121" t="s">
        <v>172</v>
      </c>
      <c r="B95" s="284" t="s">
        <v>173</v>
      </c>
      <c r="C95" s="284"/>
      <c r="D95" s="284"/>
      <c r="E95" s="284"/>
      <c r="F95" s="284"/>
      <c r="G95" s="50" t="s">
        <v>167</v>
      </c>
      <c r="H95" s="133">
        <v>356644.18900000001</v>
      </c>
    </row>
    <row r="96" spans="1:8" ht="15">
      <c r="A96" s="121" t="s">
        <v>174</v>
      </c>
      <c r="B96" s="284" t="s">
        <v>175</v>
      </c>
      <c r="C96" s="284"/>
      <c r="D96" s="284"/>
      <c r="E96" s="284"/>
      <c r="F96" s="284"/>
      <c r="G96" s="50" t="s">
        <v>167</v>
      </c>
      <c r="H96" s="133">
        <v>0</v>
      </c>
    </row>
    <row r="97" spans="1:8" ht="15">
      <c r="A97" s="121" t="s">
        <v>176</v>
      </c>
      <c r="B97" s="284" t="s">
        <v>177</v>
      </c>
      <c r="C97" s="284"/>
      <c r="D97" s="284"/>
      <c r="E97" s="284"/>
      <c r="F97" s="284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284" t="s">
        <v>155</v>
      </c>
      <c r="C98" s="284"/>
      <c r="D98" s="284"/>
      <c r="E98" s="284"/>
      <c r="F98" s="284"/>
      <c r="G98" s="50"/>
      <c r="H98" s="138">
        <f>H87</f>
        <v>354.81200000000001</v>
      </c>
    </row>
    <row r="99" spans="1:8" ht="15">
      <c r="A99" s="121" t="s">
        <v>179</v>
      </c>
      <c r="B99" s="284" t="s">
        <v>157</v>
      </c>
      <c r="C99" s="284"/>
      <c r="D99" s="284"/>
      <c r="E99" s="284"/>
      <c r="F99" s="284"/>
      <c r="G99" s="50"/>
      <c r="H99" s="135">
        <f>87676.311+1557.019</f>
        <v>89233.33</v>
      </c>
    </row>
    <row r="100" spans="1:8" ht="15">
      <c r="A100" s="121" t="s">
        <v>180</v>
      </c>
      <c r="B100" s="284" t="s">
        <v>159</v>
      </c>
      <c r="C100" s="284"/>
      <c r="D100" s="284"/>
      <c r="E100" s="284"/>
      <c r="F100" s="284"/>
      <c r="G100" s="50"/>
      <c r="H100" s="135">
        <v>3675.6529999999998</v>
      </c>
    </row>
    <row r="101" spans="1:8" ht="15">
      <c r="A101" s="121" t="s">
        <v>181</v>
      </c>
      <c r="B101" s="284" t="s">
        <v>161</v>
      </c>
      <c r="C101" s="284"/>
      <c r="D101" s="284"/>
      <c r="E101" s="284"/>
      <c r="F101" s="284"/>
      <c r="G101" s="50"/>
      <c r="H101" s="135">
        <v>2812.2</v>
      </c>
    </row>
    <row r="102" spans="1:8" ht="15">
      <c r="A102" s="121" t="s">
        <v>182</v>
      </c>
      <c r="B102" s="284" t="s">
        <v>163</v>
      </c>
      <c r="C102" s="284"/>
      <c r="D102" s="284"/>
      <c r="E102" s="284"/>
      <c r="F102" s="284"/>
      <c r="G102" s="50"/>
      <c r="H102" s="135">
        <v>0</v>
      </c>
    </row>
    <row r="103" spans="1:8" ht="15">
      <c r="A103" s="121" t="s">
        <v>183</v>
      </c>
      <c r="B103" s="284" t="s">
        <v>184</v>
      </c>
      <c r="C103" s="284"/>
      <c r="D103" s="284"/>
      <c r="E103" s="284"/>
      <c r="F103" s="284"/>
      <c r="G103" s="50" t="s">
        <v>167</v>
      </c>
      <c r="H103" s="133">
        <v>80940</v>
      </c>
    </row>
    <row r="104" spans="1:8" ht="15">
      <c r="A104" s="285"/>
      <c r="B104" s="286"/>
      <c r="C104" s="286"/>
      <c r="D104" s="286"/>
      <c r="E104" s="286"/>
      <c r="F104" s="286"/>
      <c r="G104" s="286"/>
      <c r="H104" s="286"/>
    </row>
    <row r="105" spans="1:8" ht="15">
      <c r="A105" s="121" t="s">
        <v>185</v>
      </c>
      <c r="B105" s="284" t="s">
        <v>186</v>
      </c>
      <c r="C105" s="284"/>
      <c r="D105" s="284"/>
      <c r="E105" s="284"/>
      <c r="F105" s="284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284" t="s">
        <v>188</v>
      </c>
      <c r="C106" s="284"/>
      <c r="D106" s="284"/>
      <c r="E106" s="284"/>
      <c r="F106" s="284"/>
      <c r="G106" s="122" t="s">
        <v>85</v>
      </c>
      <c r="H106" s="124">
        <v>302196.90999999997</v>
      </c>
    </row>
    <row r="107" spans="1:8" ht="15">
      <c r="A107" s="121" t="s">
        <v>189</v>
      </c>
      <c r="B107" s="284" t="s">
        <v>190</v>
      </c>
      <c r="C107" s="284"/>
      <c r="D107" s="284"/>
      <c r="E107" s="284"/>
      <c r="F107" s="284"/>
      <c r="G107" s="122" t="s">
        <v>191</v>
      </c>
      <c r="H107" s="125">
        <v>991.45</v>
      </c>
    </row>
    <row r="108" spans="1:8" ht="15">
      <c r="A108" s="121" t="s">
        <v>192</v>
      </c>
      <c r="B108" s="284" t="s">
        <v>193</v>
      </c>
      <c r="C108" s="284"/>
      <c r="D108" s="284"/>
      <c r="E108" s="284"/>
      <c r="F108" s="284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284" t="s">
        <v>195</v>
      </c>
      <c r="C109" s="284"/>
      <c r="D109" s="284"/>
      <c r="E109" s="284"/>
      <c r="F109" s="284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284" t="s">
        <v>197</v>
      </c>
      <c r="C110" s="284"/>
      <c r="D110" s="284"/>
      <c r="E110" s="284"/>
      <c r="F110" s="284"/>
      <c r="G110" s="122" t="s">
        <v>191</v>
      </c>
      <c r="H110" s="140">
        <v>1260.4100000000001</v>
      </c>
    </row>
    <row r="111" spans="1:8" ht="15">
      <c r="A111" s="121" t="s">
        <v>198</v>
      </c>
      <c r="B111" s="284" t="s">
        <v>199</v>
      </c>
      <c r="C111" s="284"/>
      <c r="D111" s="284"/>
      <c r="E111" s="284"/>
      <c r="F111" s="284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284" t="s">
        <v>201</v>
      </c>
      <c r="C112" s="284"/>
      <c r="D112" s="284"/>
      <c r="E112" s="284"/>
      <c r="F112" s="284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284" t="s">
        <v>203</v>
      </c>
      <c r="C113" s="284"/>
      <c r="D113" s="284"/>
      <c r="E113" s="284"/>
      <c r="F113" s="284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284" t="s">
        <v>206</v>
      </c>
      <c r="C114" s="284"/>
      <c r="D114" s="284"/>
      <c r="E114" s="284"/>
      <c r="F114" s="284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46" t="s">
        <v>230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231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232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237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48" t="s">
        <v>233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71" customFormat="1" ht="20.25">
      <c r="A15" s="167"/>
      <c r="B15" s="349" t="s">
        <v>236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8" t="s">
        <v>104</v>
      </c>
      <c r="Q15" s="349" t="e">
        <f>#REF!</f>
        <v>#REF!</v>
      </c>
      <c r="R15" s="349"/>
      <c r="S15" s="349"/>
      <c r="T15" s="349"/>
      <c r="U15" s="169"/>
      <c r="V15" s="169"/>
      <c r="W15" s="170"/>
      <c r="X15" s="170"/>
      <c r="Y15" s="170"/>
    </row>
    <row r="16" spans="1:25">
      <c r="A16" s="163"/>
      <c r="B16" s="351" t="s">
        <v>234</v>
      </c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163"/>
      <c r="Q16" s="352" t="s">
        <v>235</v>
      </c>
      <c r="R16" s="352"/>
      <c r="S16" s="352"/>
      <c r="T16" s="35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65"/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6" t="s">
        <v>240</v>
      </c>
      <c r="N21" s="366"/>
      <c r="O21" s="366"/>
      <c r="P21" s="366"/>
      <c r="Q21" s="370" t="s">
        <v>241</v>
      </c>
      <c r="R21" s="370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65"/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6" t="s">
        <v>30</v>
      </c>
      <c r="N22" s="366"/>
      <c r="O22" s="366"/>
      <c r="P22" s="366"/>
      <c r="Q22" s="370"/>
      <c r="R22" s="370"/>
      <c r="S22" s="174"/>
      <c r="T22" s="174"/>
      <c r="U22" s="175"/>
      <c r="V22" s="175"/>
      <c r="W22" s="175"/>
      <c r="X22" s="175"/>
      <c r="Y22" s="175"/>
    </row>
    <row r="23" spans="1:25" ht="15.75">
      <c r="A23" s="365"/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177" t="s">
        <v>25</v>
      </c>
      <c r="N23" s="177" t="s">
        <v>27</v>
      </c>
      <c r="O23" s="177" t="s">
        <v>28</v>
      </c>
      <c r="P23" s="177" t="s">
        <v>29</v>
      </c>
      <c r="Q23" s="370"/>
      <c r="R23" s="370"/>
      <c r="S23" s="164"/>
      <c r="T23" s="164"/>
      <c r="U23" s="165"/>
      <c r="V23" s="165"/>
      <c r="W23" s="165"/>
      <c r="X23" s="165"/>
      <c r="Y23" s="165"/>
    </row>
    <row r="24" spans="1:25" ht="15.75">
      <c r="A24" s="367" t="s">
        <v>249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55" t="e">
        <f>#REF!</f>
        <v>#REF!</v>
      </c>
      <c r="R24" s="355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60" t="s">
        <v>81</v>
      </c>
      <c r="B26" s="360"/>
      <c r="C26" s="360"/>
      <c r="D26" s="360"/>
      <c r="E26" s="360"/>
      <c r="F26" s="360"/>
      <c r="G26" s="360"/>
      <c r="H26" s="360"/>
      <c r="I26" s="360"/>
      <c r="J26" s="360"/>
      <c r="K26" s="361" t="s">
        <v>82</v>
      </c>
      <c r="L26" s="36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62" t="s">
        <v>83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3" t="s">
        <v>35</v>
      </c>
      <c r="L28" s="363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64" t="s">
        <v>51</v>
      </c>
      <c r="C29" s="364"/>
      <c r="D29" s="364"/>
      <c r="E29" s="364"/>
      <c r="F29" s="364"/>
      <c r="G29" s="364"/>
      <c r="H29" s="364"/>
      <c r="I29" s="364"/>
      <c r="J29" s="364"/>
      <c r="K29" s="361" t="s">
        <v>84</v>
      </c>
      <c r="L29" s="36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64" t="s">
        <v>52</v>
      </c>
      <c r="C30" s="364"/>
      <c r="D30" s="364"/>
      <c r="E30" s="364"/>
      <c r="F30" s="364"/>
      <c r="G30" s="364"/>
      <c r="H30" s="364"/>
      <c r="I30" s="364"/>
      <c r="J30" s="364"/>
      <c r="K30" s="361" t="s">
        <v>85</v>
      </c>
      <c r="L30" s="36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64" t="s">
        <v>86</v>
      </c>
      <c r="C31" s="364"/>
      <c r="D31" s="364"/>
      <c r="E31" s="364"/>
      <c r="F31" s="364"/>
      <c r="G31" s="364"/>
      <c r="H31" s="364"/>
      <c r="I31" s="364"/>
      <c r="J31" s="364"/>
      <c r="K31" s="361" t="s">
        <v>54</v>
      </c>
      <c r="L31" s="36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64" t="s">
        <v>56</v>
      </c>
      <c r="C32" s="364"/>
      <c r="D32" s="364"/>
      <c r="E32" s="364"/>
      <c r="F32" s="364"/>
      <c r="G32" s="364"/>
      <c r="H32" s="364"/>
      <c r="I32" s="364"/>
      <c r="J32" s="364"/>
      <c r="K32" s="361" t="s">
        <v>36</v>
      </c>
      <c r="L32" s="36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64" t="s">
        <v>58</v>
      </c>
      <c r="C33" s="364"/>
      <c r="D33" s="364"/>
      <c r="E33" s="364"/>
      <c r="F33" s="364"/>
      <c r="G33" s="364"/>
      <c r="H33" s="364"/>
      <c r="I33" s="364"/>
      <c r="J33" s="364"/>
      <c r="K33" s="361" t="s">
        <v>36</v>
      </c>
      <c r="L33" s="36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64" t="s">
        <v>60</v>
      </c>
      <c r="C34" s="364"/>
      <c r="D34" s="364"/>
      <c r="E34" s="364"/>
      <c r="F34" s="364"/>
      <c r="G34" s="364"/>
      <c r="H34" s="364"/>
      <c r="I34" s="364"/>
      <c r="J34" s="364"/>
      <c r="K34" s="361" t="s">
        <v>36</v>
      </c>
      <c r="L34" s="36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64" t="s">
        <v>37</v>
      </c>
      <c r="C35" s="364"/>
      <c r="D35" s="364"/>
      <c r="E35" s="364"/>
      <c r="F35" s="364"/>
      <c r="G35" s="364"/>
      <c r="H35" s="364"/>
      <c r="I35" s="364"/>
      <c r="J35" s="364"/>
      <c r="K35" s="361" t="s">
        <v>36</v>
      </c>
      <c r="L35" s="36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64" t="s">
        <v>38</v>
      </c>
      <c r="C36" s="364"/>
      <c r="D36" s="364"/>
      <c r="E36" s="364"/>
      <c r="F36" s="364"/>
      <c r="G36" s="364"/>
      <c r="H36" s="364"/>
      <c r="I36" s="364"/>
      <c r="J36" s="364"/>
      <c r="K36" s="361" t="s">
        <v>36</v>
      </c>
      <c r="L36" s="36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64" t="s">
        <v>39</v>
      </c>
      <c r="C37" s="364"/>
      <c r="D37" s="364"/>
      <c r="E37" s="364"/>
      <c r="F37" s="364"/>
      <c r="G37" s="364"/>
      <c r="H37" s="364"/>
      <c r="I37" s="364"/>
      <c r="J37" s="364"/>
      <c r="K37" s="361" t="s">
        <v>36</v>
      </c>
      <c r="L37" s="36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64" t="s">
        <v>40</v>
      </c>
      <c r="C38" s="364"/>
      <c r="D38" s="364"/>
      <c r="E38" s="364"/>
      <c r="F38" s="364"/>
      <c r="G38" s="364"/>
      <c r="H38" s="364"/>
      <c r="I38" s="364"/>
      <c r="J38" s="364"/>
      <c r="K38" s="361" t="s">
        <v>36</v>
      </c>
      <c r="L38" s="36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64" t="s">
        <v>41</v>
      </c>
      <c r="C39" s="364"/>
      <c r="D39" s="364"/>
      <c r="E39" s="364"/>
      <c r="F39" s="364"/>
      <c r="G39" s="364"/>
      <c r="H39" s="364"/>
      <c r="I39" s="364"/>
      <c r="J39" s="364"/>
      <c r="K39" s="361" t="s">
        <v>36</v>
      </c>
      <c r="L39" s="36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64" t="s">
        <v>62</v>
      </c>
      <c r="C40" s="364"/>
      <c r="D40" s="364"/>
      <c r="E40" s="364"/>
      <c r="F40" s="364"/>
      <c r="G40" s="364"/>
      <c r="H40" s="364"/>
      <c r="I40" s="364"/>
      <c r="J40" s="364"/>
      <c r="K40" s="361" t="s">
        <v>36</v>
      </c>
      <c r="L40" s="36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64" t="s">
        <v>64</v>
      </c>
      <c r="C41" s="364"/>
      <c r="D41" s="364"/>
      <c r="E41" s="364"/>
      <c r="F41" s="364"/>
      <c r="G41" s="364"/>
      <c r="H41" s="364"/>
      <c r="I41" s="364"/>
      <c r="J41" s="364"/>
      <c r="K41" s="361" t="s">
        <v>44</v>
      </c>
      <c r="L41" s="36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64" t="s">
        <v>42</v>
      </c>
      <c r="C42" s="364"/>
      <c r="D42" s="364"/>
      <c r="E42" s="364"/>
      <c r="F42" s="364"/>
      <c r="G42" s="364"/>
      <c r="H42" s="364"/>
      <c r="I42" s="364"/>
      <c r="J42" s="364"/>
      <c r="K42" s="361" t="s">
        <v>44</v>
      </c>
      <c r="L42" s="36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64" t="s">
        <v>45</v>
      </c>
      <c r="C43" s="364"/>
      <c r="D43" s="364"/>
      <c r="E43" s="364"/>
      <c r="F43" s="364"/>
      <c r="G43" s="364"/>
      <c r="H43" s="364"/>
      <c r="I43" s="364"/>
      <c r="J43" s="364"/>
      <c r="K43" s="361" t="s">
        <v>44</v>
      </c>
      <c r="L43" s="36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64" t="s">
        <v>46</v>
      </c>
      <c r="C44" s="364"/>
      <c r="D44" s="364"/>
      <c r="E44" s="364"/>
      <c r="F44" s="364"/>
      <c r="G44" s="364"/>
      <c r="H44" s="364"/>
      <c r="I44" s="364"/>
      <c r="J44" s="364"/>
      <c r="K44" s="361" t="s">
        <v>44</v>
      </c>
      <c r="L44" s="36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64" t="s">
        <v>43</v>
      </c>
      <c r="C45" s="364"/>
      <c r="D45" s="364"/>
      <c r="E45" s="364"/>
      <c r="F45" s="364"/>
      <c r="G45" s="364"/>
      <c r="H45" s="364"/>
      <c r="I45" s="364"/>
      <c r="J45" s="364"/>
      <c r="K45" s="361" t="s">
        <v>44</v>
      </c>
      <c r="L45" s="36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71" t="s">
        <v>47</v>
      </c>
      <c r="C46" s="371"/>
      <c r="D46" s="371"/>
      <c r="E46" s="371"/>
      <c r="F46" s="371"/>
      <c r="G46" s="371"/>
      <c r="H46" s="371"/>
      <c r="I46" s="371"/>
      <c r="J46" s="371"/>
      <c r="K46" s="361" t="s">
        <v>44</v>
      </c>
      <c r="L46" s="36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64" t="s">
        <v>45</v>
      </c>
      <c r="C47" s="364"/>
      <c r="D47" s="364"/>
      <c r="E47" s="364"/>
      <c r="F47" s="364"/>
      <c r="G47" s="364"/>
      <c r="H47" s="364"/>
      <c r="I47" s="364"/>
      <c r="J47" s="364"/>
      <c r="K47" s="361" t="s">
        <v>44</v>
      </c>
      <c r="L47" s="36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64" t="s">
        <v>43</v>
      </c>
      <c r="C48" s="364"/>
      <c r="D48" s="364"/>
      <c r="E48" s="364"/>
      <c r="F48" s="364"/>
      <c r="G48" s="364"/>
      <c r="H48" s="364"/>
      <c r="I48" s="364"/>
      <c r="J48" s="364"/>
      <c r="K48" s="361" t="s">
        <v>44</v>
      </c>
      <c r="L48" s="36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64" t="s">
        <v>66</v>
      </c>
      <c r="C49" s="364"/>
      <c r="D49" s="364"/>
      <c r="E49" s="364"/>
      <c r="F49" s="364"/>
      <c r="G49" s="364"/>
      <c r="H49" s="364"/>
      <c r="I49" s="364"/>
      <c r="J49" s="364"/>
      <c r="K49" s="361" t="s">
        <v>44</v>
      </c>
      <c r="L49" s="36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64" t="s">
        <v>68</v>
      </c>
      <c r="C50" s="364"/>
      <c r="D50" s="364"/>
      <c r="E50" s="364"/>
      <c r="F50" s="364"/>
      <c r="G50" s="364"/>
      <c r="H50" s="364"/>
      <c r="I50" s="364"/>
      <c r="J50" s="364"/>
      <c r="K50" s="361" t="s">
        <v>44</v>
      </c>
      <c r="L50" s="36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64" t="s">
        <v>70</v>
      </c>
      <c r="C51" s="364"/>
      <c r="D51" s="364"/>
      <c r="E51" s="364"/>
      <c r="F51" s="364"/>
      <c r="G51" s="364"/>
      <c r="H51" s="364"/>
      <c r="I51" s="364"/>
      <c r="J51" s="364"/>
      <c r="K51" s="361" t="s">
        <v>44</v>
      </c>
      <c r="L51" s="36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64" t="s">
        <v>37</v>
      </c>
      <c r="C52" s="364"/>
      <c r="D52" s="364"/>
      <c r="E52" s="364"/>
      <c r="F52" s="364"/>
      <c r="G52" s="364"/>
      <c r="H52" s="364"/>
      <c r="I52" s="364"/>
      <c r="J52" s="364"/>
      <c r="K52" s="361" t="s">
        <v>44</v>
      </c>
      <c r="L52" s="36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64" t="s">
        <v>38</v>
      </c>
      <c r="C53" s="364"/>
      <c r="D53" s="364"/>
      <c r="E53" s="364"/>
      <c r="F53" s="364"/>
      <c r="G53" s="364"/>
      <c r="H53" s="364"/>
      <c r="I53" s="364"/>
      <c r="J53" s="364"/>
      <c r="K53" s="361" t="s">
        <v>44</v>
      </c>
      <c r="L53" s="36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64" t="s">
        <v>39</v>
      </c>
      <c r="C54" s="364"/>
      <c r="D54" s="364"/>
      <c r="E54" s="364"/>
      <c r="F54" s="364"/>
      <c r="G54" s="364"/>
      <c r="H54" s="364"/>
      <c r="I54" s="364"/>
      <c r="J54" s="364"/>
      <c r="K54" s="361" t="s">
        <v>44</v>
      </c>
      <c r="L54" s="36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64" t="s">
        <v>40</v>
      </c>
      <c r="C55" s="364"/>
      <c r="D55" s="364"/>
      <c r="E55" s="364"/>
      <c r="F55" s="364"/>
      <c r="G55" s="364"/>
      <c r="H55" s="364"/>
      <c r="I55" s="364"/>
      <c r="J55" s="364"/>
      <c r="K55" s="361" t="s">
        <v>44</v>
      </c>
      <c r="L55" s="36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64" t="s">
        <v>41</v>
      </c>
      <c r="C56" s="364"/>
      <c r="D56" s="364"/>
      <c r="E56" s="364"/>
      <c r="F56" s="364"/>
      <c r="G56" s="364"/>
      <c r="H56" s="364"/>
      <c r="I56" s="364"/>
      <c r="J56" s="364"/>
      <c r="K56" s="361" t="s">
        <v>44</v>
      </c>
      <c r="L56" s="36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64" t="s">
        <v>72</v>
      </c>
      <c r="C57" s="364"/>
      <c r="D57" s="364"/>
      <c r="E57" s="364"/>
      <c r="F57" s="364"/>
      <c r="G57" s="364"/>
      <c r="H57" s="364"/>
      <c r="I57" s="364"/>
      <c r="J57" s="364"/>
      <c r="K57" s="361" t="s">
        <v>44</v>
      </c>
      <c r="L57" s="36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72" t="s">
        <v>207</v>
      </c>
      <c r="C58" s="372"/>
      <c r="D58" s="372"/>
      <c r="E58" s="372"/>
      <c r="F58" s="372"/>
      <c r="G58" s="372"/>
      <c r="H58" s="372"/>
      <c r="I58" s="372"/>
      <c r="J58" s="372"/>
      <c r="K58" s="361" t="s">
        <v>84</v>
      </c>
      <c r="L58" s="36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66" t="s">
        <v>243</v>
      </c>
      <c r="B63" s="366"/>
      <c r="C63" s="366"/>
      <c r="D63" s="366"/>
      <c r="E63" s="366"/>
      <c r="F63" s="366"/>
      <c r="G63" s="366"/>
      <c r="H63" s="366"/>
      <c r="I63" s="366"/>
      <c r="J63" s="366"/>
      <c r="K63" s="366"/>
      <c r="L63" s="366"/>
      <c r="M63" s="366" t="s">
        <v>240</v>
      </c>
      <c r="N63" s="366"/>
      <c r="O63" s="366"/>
      <c r="P63" s="366"/>
      <c r="Q63" s="370" t="s">
        <v>241</v>
      </c>
      <c r="R63" s="370"/>
      <c r="S63" s="164"/>
      <c r="T63" s="164"/>
      <c r="U63" s="165"/>
      <c r="V63" s="165"/>
      <c r="W63" s="165"/>
      <c r="X63" s="165"/>
      <c r="Y63" s="165"/>
    </row>
    <row r="64" spans="1:25" ht="15.75">
      <c r="A64" s="366"/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 t="s">
        <v>30</v>
      </c>
      <c r="N64" s="366"/>
      <c r="O64" s="366"/>
      <c r="P64" s="366"/>
      <c r="Q64" s="370"/>
      <c r="R64" s="370"/>
      <c r="S64" s="164"/>
      <c r="T64" s="164"/>
      <c r="U64" s="165"/>
      <c r="V64" s="165"/>
      <c r="W64" s="165"/>
      <c r="X64" s="165"/>
      <c r="Y64" s="165"/>
    </row>
    <row r="65" spans="1:25" ht="15.75">
      <c r="A65" s="366"/>
      <c r="B65" s="366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177" t="s">
        <v>25</v>
      </c>
      <c r="N65" s="177" t="s">
        <v>27</v>
      </c>
      <c r="O65" s="177" t="s">
        <v>28</v>
      </c>
      <c r="P65" s="177" t="s">
        <v>29</v>
      </c>
      <c r="Q65" s="370"/>
      <c r="R65" s="370"/>
      <c r="S65" s="164"/>
      <c r="T65" s="164"/>
      <c r="U65" s="165"/>
      <c r="V65" s="165"/>
      <c r="W65" s="165"/>
      <c r="X65" s="165"/>
      <c r="Y65" s="165"/>
    </row>
    <row r="66" spans="1:25" ht="15.75">
      <c r="A66" s="367" t="s">
        <v>244</v>
      </c>
      <c r="B66" s="368"/>
      <c r="C66" s="368"/>
      <c r="D66" s="368"/>
      <c r="E66" s="368"/>
      <c r="F66" s="368"/>
      <c r="G66" s="368"/>
      <c r="H66" s="368"/>
      <c r="I66" s="368"/>
      <c r="J66" s="368"/>
      <c r="K66" s="368"/>
      <c r="L66" s="369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55" t="e">
        <f>#REF!</f>
        <v>#REF!</v>
      </c>
      <c r="R66" s="355"/>
      <c r="S66" s="164"/>
      <c r="T66" s="164"/>
      <c r="U66" s="165"/>
      <c r="V66" s="165"/>
      <c r="W66" s="165"/>
      <c r="X66" s="165"/>
      <c r="Y66" s="165"/>
    </row>
    <row r="67" spans="1:25" ht="15.75">
      <c r="A67" s="367" t="s">
        <v>245</v>
      </c>
      <c r="B67" s="368"/>
      <c r="C67" s="368"/>
      <c r="D67" s="368"/>
      <c r="E67" s="368"/>
      <c r="F67" s="368"/>
      <c r="G67" s="368"/>
      <c r="H67" s="368"/>
      <c r="I67" s="368"/>
      <c r="J67" s="368"/>
      <c r="K67" s="368"/>
      <c r="L67" s="369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56" t="e">
        <f>#REF!</f>
        <v>#REF!</v>
      </c>
      <c r="R67" s="356"/>
      <c r="S67" s="164"/>
      <c r="T67" s="164"/>
      <c r="U67" s="165"/>
      <c r="V67" s="165"/>
      <c r="W67" s="165"/>
      <c r="X67" s="165"/>
      <c r="Y67" s="165"/>
    </row>
    <row r="68" spans="1:25" ht="15.75">
      <c r="A68" s="367" t="s">
        <v>246</v>
      </c>
      <c r="B68" s="368"/>
      <c r="C68" s="368"/>
      <c r="D68" s="368"/>
      <c r="E68" s="368"/>
      <c r="F68" s="368"/>
      <c r="G68" s="368"/>
      <c r="H68" s="368"/>
      <c r="I68" s="368"/>
      <c r="J68" s="368"/>
      <c r="K68" s="368"/>
      <c r="L68" s="369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56" t="e">
        <f>#REF!</f>
        <v>#REF!</v>
      </c>
      <c r="R68" s="356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66" t="s">
        <v>243</v>
      </c>
      <c r="B71" s="366"/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 t="s">
        <v>240</v>
      </c>
      <c r="N71" s="366"/>
      <c r="O71" s="366"/>
      <c r="P71" s="366"/>
      <c r="Q71" s="370" t="s">
        <v>241</v>
      </c>
      <c r="R71" s="370"/>
      <c r="S71" s="164"/>
      <c r="T71" s="164"/>
      <c r="U71" s="165"/>
      <c r="V71" s="165"/>
      <c r="W71" s="165"/>
      <c r="X71" s="165"/>
      <c r="Y71" s="165"/>
    </row>
    <row r="72" spans="1:25" ht="15.75">
      <c r="A72" s="366"/>
      <c r="B72" s="366"/>
      <c r="C72" s="366"/>
      <c r="D72" s="366"/>
      <c r="E72" s="366"/>
      <c r="F72" s="366"/>
      <c r="G72" s="366"/>
      <c r="H72" s="366"/>
      <c r="I72" s="366"/>
      <c r="J72" s="366"/>
      <c r="K72" s="366"/>
      <c r="L72" s="366"/>
      <c r="M72" s="366" t="s">
        <v>30</v>
      </c>
      <c r="N72" s="366"/>
      <c r="O72" s="366"/>
      <c r="P72" s="366"/>
      <c r="Q72" s="370"/>
      <c r="R72" s="370"/>
      <c r="S72" s="164"/>
      <c r="T72" s="164"/>
      <c r="U72" s="165"/>
      <c r="V72" s="165"/>
      <c r="W72" s="165"/>
      <c r="X72" s="165"/>
      <c r="Y72" s="165"/>
    </row>
    <row r="73" spans="1:25" ht="15.75">
      <c r="A73" s="366"/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177" t="s">
        <v>25</v>
      </c>
      <c r="N73" s="177" t="s">
        <v>27</v>
      </c>
      <c r="O73" s="177" t="s">
        <v>28</v>
      </c>
      <c r="P73" s="177" t="s">
        <v>29</v>
      </c>
      <c r="Q73" s="370"/>
      <c r="R73" s="370"/>
      <c r="S73" s="164"/>
      <c r="T73" s="164"/>
      <c r="U73" s="165"/>
      <c r="V73" s="165"/>
      <c r="W73" s="165"/>
      <c r="X73" s="165"/>
      <c r="Y73" s="165"/>
    </row>
    <row r="74" spans="1:25" ht="15.75">
      <c r="A74" s="367" t="s">
        <v>244</v>
      </c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9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55" t="e">
        <f>#REF!</f>
        <v>#REF!</v>
      </c>
      <c r="R74" s="355"/>
      <c r="S74" s="164"/>
      <c r="T74" s="164"/>
      <c r="U74" s="165"/>
      <c r="V74" s="165"/>
      <c r="W74" s="165"/>
      <c r="X74" s="165"/>
      <c r="Y74" s="165"/>
    </row>
    <row r="75" spans="1:25" ht="15.75">
      <c r="A75" s="367" t="s">
        <v>248</v>
      </c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9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56" t="e">
        <f>#REF!</f>
        <v>#REF!</v>
      </c>
      <c r="R75" s="356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43" t="s">
        <v>209</v>
      </c>
      <c r="B79" s="344" t="s">
        <v>92</v>
      </c>
      <c r="C79" s="344"/>
      <c r="D79" s="344"/>
      <c r="E79" s="344"/>
      <c r="F79" s="344"/>
      <c r="G79" s="344"/>
      <c r="H79" s="344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</row>
    <row r="80" spans="1:25">
      <c r="A80" s="343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43" t="s">
        <v>209</v>
      </c>
      <c r="B113" s="344" t="s">
        <v>211</v>
      </c>
      <c r="C113" s="344"/>
      <c r="D113" s="344"/>
      <c r="E113" s="344"/>
      <c r="F113" s="344"/>
      <c r="G113" s="344"/>
      <c r="H113" s="344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</row>
    <row r="114" spans="1:25">
      <c r="A114" s="343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43" t="s">
        <v>209</v>
      </c>
      <c r="B147" s="344" t="s">
        <v>212</v>
      </c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</row>
    <row r="148" spans="1:25">
      <c r="A148" s="343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43" t="s">
        <v>209</v>
      </c>
      <c r="B181" s="344" t="s">
        <v>213</v>
      </c>
      <c r="C181" s="344"/>
      <c r="D181" s="344"/>
      <c r="E181" s="344"/>
      <c r="F181" s="344"/>
      <c r="G181" s="344"/>
      <c r="H181" s="344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</row>
    <row r="182" spans="1:25">
      <c r="A182" s="343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43" t="s">
        <v>209</v>
      </c>
      <c r="B215" s="344" t="s">
        <v>214</v>
      </c>
      <c r="C215" s="344"/>
      <c r="D215" s="344"/>
      <c r="E215" s="344"/>
      <c r="F215" s="344"/>
      <c r="G215" s="344"/>
      <c r="H215" s="344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</row>
    <row r="216" spans="1:25">
      <c r="A216" s="343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43" t="s">
        <v>209</v>
      </c>
      <c r="B253" s="344" t="s">
        <v>92</v>
      </c>
      <c r="C253" s="344"/>
      <c r="D253" s="344"/>
      <c r="E253" s="344"/>
      <c r="F253" s="344"/>
      <c r="G253" s="344"/>
      <c r="H253" s="344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</row>
    <row r="254" spans="1:167">
      <c r="A254" s="343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43" t="s">
        <v>209</v>
      </c>
      <c r="B287" s="344" t="s">
        <v>211</v>
      </c>
      <c r="C287" s="344"/>
      <c r="D287" s="344"/>
      <c r="E287" s="344"/>
      <c r="F287" s="344"/>
      <c r="G287" s="344"/>
      <c r="H287" s="344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</row>
    <row r="288" spans="1:25">
      <c r="A288" s="343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43" t="s">
        <v>209</v>
      </c>
      <c r="B321" s="344" t="s">
        <v>217</v>
      </c>
      <c r="C321" s="344"/>
      <c r="D321" s="344"/>
      <c r="E321" s="344"/>
      <c r="F321" s="344"/>
      <c r="G321" s="344"/>
      <c r="H321" s="344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</row>
    <row r="322" spans="1:25">
      <c r="A322" s="343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43" t="s">
        <v>209</v>
      </c>
      <c r="B355" s="344" t="s">
        <v>212</v>
      </c>
      <c r="C355" s="344"/>
      <c r="D355" s="344"/>
      <c r="E355" s="344"/>
      <c r="F355" s="344"/>
      <c r="G355" s="344"/>
      <c r="H355" s="344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</row>
    <row r="356" spans="1:25">
      <c r="A356" s="343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43" t="s">
        <v>209</v>
      </c>
      <c r="B389" s="344" t="s">
        <v>213</v>
      </c>
      <c r="C389" s="344"/>
      <c r="D389" s="344"/>
      <c r="E389" s="344"/>
      <c r="F389" s="344"/>
      <c r="G389" s="344"/>
      <c r="H389" s="344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</row>
    <row r="390" spans="1:25">
      <c r="A390" s="343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43" t="s">
        <v>209</v>
      </c>
      <c r="B423" s="344" t="s">
        <v>214</v>
      </c>
      <c r="C423" s="344"/>
      <c r="D423" s="344"/>
      <c r="E423" s="344"/>
      <c r="F423" s="344"/>
      <c r="G423" s="344"/>
      <c r="H423" s="344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</row>
    <row r="424" spans="1:25">
      <c r="A424" s="343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43" t="s">
        <v>209</v>
      </c>
      <c r="B457" s="357" t="s">
        <v>304</v>
      </c>
      <c r="C457" s="357"/>
      <c r="D457" s="357"/>
      <c r="E457" s="357"/>
      <c r="F457" s="357"/>
      <c r="G457" s="357"/>
      <c r="H457" s="357"/>
      <c r="I457" s="357"/>
      <c r="J457" s="357"/>
      <c r="K457" s="357"/>
      <c r="L457" s="357"/>
      <c r="M457" s="357"/>
      <c r="N457" s="357"/>
      <c r="O457" s="357"/>
      <c r="P457" s="357"/>
      <c r="Q457" s="357"/>
      <c r="R457" s="357"/>
      <c r="S457" s="357"/>
      <c r="T457" s="357"/>
      <c r="U457" s="357"/>
      <c r="V457" s="357"/>
      <c r="W457" s="357"/>
      <c r="X457" s="357"/>
      <c r="Y457" s="357"/>
    </row>
    <row r="458" spans="1:25">
      <c r="A458" s="343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43" t="s">
        <v>209</v>
      </c>
      <c r="B491" s="358" t="s">
        <v>305</v>
      </c>
      <c r="C491" s="358"/>
      <c r="D491" s="358"/>
      <c r="E491" s="358"/>
      <c r="F491" s="358"/>
      <c r="G491" s="358"/>
      <c r="H491" s="358"/>
      <c r="I491" s="358"/>
      <c r="J491" s="358"/>
      <c r="K491" s="358"/>
      <c r="L491" s="358"/>
      <c r="M491" s="358"/>
      <c r="N491" s="358"/>
      <c r="O491" s="358"/>
      <c r="P491" s="358"/>
      <c r="Q491" s="358"/>
      <c r="R491" s="358"/>
      <c r="S491" s="358"/>
      <c r="T491" s="358"/>
      <c r="U491" s="358"/>
      <c r="V491" s="358"/>
      <c r="W491" s="358"/>
      <c r="X491" s="358"/>
      <c r="Y491" s="358"/>
    </row>
    <row r="492" spans="1:25">
      <c r="A492" s="343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53"/>
      <c r="C529" s="353"/>
      <c r="D529" s="353"/>
      <c r="E529" s="353"/>
      <c r="F529" s="353"/>
      <c r="G529" s="353"/>
      <c r="H529" s="353"/>
      <c r="I529" s="353"/>
      <c r="J529" s="353"/>
      <c r="K529" s="353"/>
      <c r="L529" s="353"/>
      <c r="M529" s="353"/>
      <c r="N529" s="353" t="s">
        <v>30</v>
      </c>
      <c r="O529" s="353"/>
      <c r="P529" s="353"/>
      <c r="Q529" s="353"/>
      <c r="R529" s="353"/>
    </row>
    <row r="530" spans="1:25">
      <c r="A530" s="155"/>
      <c r="B530" s="353"/>
      <c r="C530" s="353"/>
      <c r="D530" s="353"/>
      <c r="E530" s="353"/>
      <c r="F530" s="353"/>
      <c r="G530" s="353"/>
      <c r="H530" s="353"/>
      <c r="I530" s="353"/>
      <c r="J530" s="353"/>
      <c r="K530" s="353"/>
      <c r="L530" s="353"/>
      <c r="M530" s="353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54" t="s">
        <v>218</v>
      </c>
      <c r="C531" s="354"/>
      <c r="D531" s="354"/>
      <c r="E531" s="354"/>
      <c r="F531" s="354"/>
      <c r="G531" s="354"/>
      <c r="H531" s="354"/>
      <c r="I531" s="354"/>
      <c r="J531" s="354"/>
      <c r="K531" s="354"/>
      <c r="L531" s="354"/>
      <c r="M531" s="354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53"/>
      <c r="C535" s="353"/>
      <c r="D535" s="353"/>
      <c r="E535" s="353"/>
      <c r="F535" s="353"/>
      <c r="G535" s="353"/>
      <c r="H535" s="353"/>
      <c r="I535" s="353"/>
      <c r="J535" s="353"/>
      <c r="K535" s="353"/>
      <c r="L535" s="353"/>
      <c r="M535" s="353"/>
      <c r="N535" s="120" t="s">
        <v>303</v>
      </c>
    </row>
    <row r="536" spans="1:25" ht="29.25" customHeight="1">
      <c r="B536" s="359" t="s">
        <v>306</v>
      </c>
      <c r="C536" s="354"/>
      <c r="D536" s="354"/>
      <c r="E536" s="354"/>
      <c r="F536" s="354"/>
      <c r="G536" s="354"/>
      <c r="H536" s="354"/>
      <c r="I536" s="354"/>
      <c r="J536" s="354"/>
      <c r="K536" s="354"/>
      <c r="L536" s="354"/>
      <c r="M536" s="354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43" t="s">
        <v>209</v>
      </c>
      <c r="B540" s="344" t="s">
        <v>92</v>
      </c>
      <c r="C540" s="344"/>
      <c r="D540" s="344"/>
      <c r="E540" s="344"/>
      <c r="F540" s="344"/>
      <c r="G540" s="344"/>
      <c r="H540" s="344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</row>
    <row r="541" spans="1:25">
      <c r="A541" s="343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43" t="s">
        <v>209</v>
      </c>
      <c r="B574" s="344" t="s">
        <v>211</v>
      </c>
      <c r="C574" s="344"/>
      <c r="D574" s="344"/>
      <c r="E574" s="344"/>
      <c r="F574" s="344"/>
      <c r="G574" s="344"/>
      <c r="H574" s="344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</row>
    <row r="575" spans="1:25">
      <c r="A575" s="343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43" t="s">
        <v>209</v>
      </c>
      <c r="B608" s="344" t="s">
        <v>212</v>
      </c>
      <c r="C608" s="344"/>
      <c r="D608" s="344"/>
      <c r="E608" s="344"/>
      <c r="F608" s="344"/>
      <c r="G608" s="344"/>
      <c r="H608" s="344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</row>
    <row r="609" spans="1:25">
      <c r="A609" s="343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43" t="s">
        <v>209</v>
      </c>
      <c r="B642" s="344" t="s">
        <v>213</v>
      </c>
      <c r="C642" s="344"/>
      <c r="D642" s="344"/>
      <c r="E642" s="344"/>
      <c r="F642" s="344"/>
      <c r="G642" s="344"/>
      <c r="H642" s="344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</row>
    <row r="643" spans="1:25">
      <c r="A643" s="343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43" t="s">
        <v>209</v>
      </c>
      <c r="B676" s="344" t="s">
        <v>214</v>
      </c>
      <c r="C676" s="344"/>
      <c r="D676" s="344"/>
      <c r="E676" s="344"/>
      <c r="F676" s="344"/>
      <c r="G676" s="344"/>
      <c r="H676" s="344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</row>
    <row r="677" spans="1:25">
      <c r="A677" s="343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43" t="s">
        <v>209</v>
      </c>
      <c r="B710" s="344" t="s">
        <v>220</v>
      </c>
      <c r="C710" s="344"/>
      <c r="D710" s="344"/>
      <c r="E710" s="344"/>
      <c r="F710" s="344"/>
      <c r="G710" s="344"/>
      <c r="H710" s="344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</row>
    <row r="711" spans="1:25">
      <c r="A711" s="343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43" t="s">
        <v>209</v>
      </c>
      <c r="B744" s="344" t="s">
        <v>311</v>
      </c>
      <c r="C744" s="344"/>
      <c r="D744" s="344"/>
      <c r="E744" s="344"/>
      <c r="F744" s="344"/>
      <c r="G744" s="344"/>
      <c r="H744" s="344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</row>
    <row r="745" spans="1:25">
      <c r="A745" s="343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50" t="s">
        <v>221</v>
      </c>
      <c r="C778" s="350"/>
      <c r="D778" s="350"/>
      <c r="E778" s="350"/>
      <c r="F778" s="350"/>
      <c r="G778" s="350"/>
      <c r="H778" s="350"/>
      <c r="I778" s="350"/>
      <c r="J778" s="350"/>
      <c r="K778" s="350"/>
      <c r="L778" s="350"/>
      <c r="M778" s="350"/>
      <c r="N778" s="350"/>
      <c r="O778" s="350"/>
      <c r="P778" s="350"/>
      <c r="Q778" s="350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50" t="s">
        <v>222</v>
      </c>
      <c r="C779" s="350"/>
      <c r="D779" s="350"/>
      <c r="E779" s="350"/>
      <c r="F779" s="350"/>
      <c r="G779" s="350"/>
      <c r="H779" s="350"/>
      <c r="I779" s="350"/>
      <c r="J779" s="350"/>
      <c r="K779" s="350"/>
      <c r="L779" s="350"/>
      <c r="M779" s="350"/>
      <c r="N779" s="350"/>
      <c r="O779" s="350"/>
      <c r="P779" s="350"/>
      <c r="Q779" s="350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43" t="s">
        <v>209</v>
      </c>
      <c r="B785" s="344" t="s">
        <v>92</v>
      </c>
      <c r="C785" s="344"/>
      <c r="D785" s="344"/>
      <c r="E785" s="344"/>
      <c r="F785" s="344"/>
      <c r="G785" s="344"/>
      <c r="H785" s="344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</row>
    <row r="786" spans="1:25">
      <c r="A786" s="343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43" t="s">
        <v>209</v>
      </c>
      <c r="B819" s="344" t="s">
        <v>211</v>
      </c>
      <c r="C819" s="344"/>
      <c r="D819" s="344"/>
      <c r="E819" s="344"/>
      <c r="F819" s="344"/>
      <c r="G819" s="344"/>
      <c r="H819" s="344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</row>
    <row r="820" spans="1:25">
      <c r="A820" s="343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43" t="s">
        <v>209</v>
      </c>
      <c r="B853" s="344" t="s">
        <v>217</v>
      </c>
      <c r="C853" s="344"/>
      <c r="D853" s="344"/>
      <c r="E853" s="344"/>
      <c r="F853" s="344"/>
      <c r="G853" s="344"/>
      <c r="H853" s="344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</row>
    <row r="854" spans="1:25">
      <c r="A854" s="343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43" t="s">
        <v>209</v>
      </c>
      <c r="B887" s="344" t="s">
        <v>212</v>
      </c>
      <c r="C887" s="344"/>
      <c r="D887" s="344"/>
      <c r="E887" s="344"/>
      <c r="F887" s="344"/>
      <c r="G887" s="344"/>
      <c r="H887" s="344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</row>
    <row r="888" spans="1:25">
      <c r="A888" s="343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43" t="s">
        <v>209</v>
      </c>
      <c r="B921" s="344" t="s">
        <v>213</v>
      </c>
      <c r="C921" s="344"/>
      <c r="D921" s="344"/>
      <c r="E921" s="344"/>
      <c r="F921" s="344"/>
      <c r="G921" s="344"/>
      <c r="H921" s="344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</row>
    <row r="922" spans="1:25">
      <c r="A922" s="343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43" t="s">
        <v>209</v>
      </c>
      <c r="B955" s="344" t="s">
        <v>214</v>
      </c>
      <c r="C955" s="344"/>
      <c r="D955" s="344"/>
      <c r="E955" s="344"/>
      <c r="F955" s="344"/>
      <c r="G955" s="344"/>
      <c r="H955" s="344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</row>
    <row r="956" spans="1:25">
      <c r="A956" s="343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43" t="s">
        <v>209</v>
      </c>
      <c r="B989" s="357" t="s">
        <v>304</v>
      </c>
      <c r="C989" s="357"/>
      <c r="D989" s="357"/>
      <c r="E989" s="357"/>
      <c r="F989" s="357"/>
      <c r="G989" s="357"/>
      <c r="H989" s="357"/>
      <c r="I989" s="357"/>
      <c r="J989" s="357"/>
      <c r="K989" s="357"/>
      <c r="L989" s="357"/>
      <c r="M989" s="357"/>
      <c r="N989" s="357"/>
      <c r="O989" s="357"/>
      <c r="P989" s="357"/>
      <c r="Q989" s="357"/>
      <c r="R989" s="357"/>
      <c r="S989" s="357"/>
      <c r="T989" s="357"/>
      <c r="U989" s="357"/>
      <c r="V989" s="357"/>
      <c r="W989" s="357"/>
      <c r="X989" s="357"/>
      <c r="Y989" s="357"/>
    </row>
    <row r="990" spans="1:25">
      <c r="A990" s="343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43" t="s">
        <v>209</v>
      </c>
      <c r="B1023" s="358" t="s">
        <v>305</v>
      </c>
      <c r="C1023" s="358"/>
      <c r="D1023" s="358"/>
      <c r="E1023" s="358"/>
      <c r="F1023" s="358"/>
      <c r="G1023" s="358"/>
      <c r="H1023" s="358"/>
      <c r="I1023" s="358"/>
      <c r="J1023" s="358"/>
      <c r="K1023" s="358"/>
      <c r="L1023" s="358"/>
      <c r="M1023" s="358"/>
      <c r="N1023" s="358"/>
      <c r="O1023" s="358"/>
      <c r="P1023" s="358"/>
      <c r="Q1023" s="358"/>
      <c r="R1023" s="358"/>
      <c r="S1023" s="358"/>
      <c r="T1023" s="358"/>
      <c r="U1023" s="358"/>
      <c r="V1023" s="358"/>
      <c r="W1023" s="358"/>
      <c r="X1023" s="358"/>
      <c r="Y1023" s="358"/>
    </row>
    <row r="1024" spans="1:25">
      <c r="A1024" s="343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43" t="s">
        <v>209</v>
      </c>
      <c r="B1057" s="344" t="s">
        <v>220</v>
      </c>
      <c r="C1057" s="344"/>
      <c r="D1057" s="344"/>
      <c r="E1057" s="344"/>
      <c r="F1057" s="344"/>
      <c r="G1057" s="344"/>
      <c r="H1057" s="344"/>
      <c r="I1057" s="344"/>
      <c r="J1057" s="344"/>
      <c r="K1057" s="344"/>
      <c r="L1057" s="344"/>
      <c r="M1057" s="344"/>
      <c r="N1057" s="344"/>
      <c r="O1057" s="344"/>
      <c r="P1057" s="344"/>
      <c r="Q1057" s="344"/>
      <c r="R1057" s="344"/>
      <c r="S1057" s="344"/>
      <c r="T1057" s="344"/>
      <c r="U1057" s="344"/>
      <c r="V1057" s="344"/>
      <c r="W1057" s="344"/>
      <c r="X1057" s="344"/>
      <c r="Y1057" s="344"/>
    </row>
    <row r="1058" spans="1:25">
      <c r="A1058" s="343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43" t="s">
        <v>209</v>
      </c>
      <c r="B1091" s="344" t="s">
        <v>311</v>
      </c>
      <c r="C1091" s="344"/>
      <c r="D1091" s="344"/>
      <c r="E1091" s="344"/>
      <c r="F1091" s="344"/>
      <c r="G1091" s="344"/>
      <c r="H1091" s="344"/>
      <c r="I1091" s="344"/>
      <c r="J1091" s="344"/>
      <c r="K1091" s="344"/>
      <c r="L1091" s="344"/>
      <c r="M1091" s="344"/>
      <c r="N1091" s="344"/>
      <c r="O1091" s="344"/>
      <c r="P1091" s="344"/>
      <c r="Q1091" s="344"/>
      <c r="R1091" s="344"/>
      <c r="S1091" s="344"/>
      <c r="T1091" s="344"/>
      <c r="U1091" s="344"/>
      <c r="V1091" s="344"/>
      <c r="W1091" s="344"/>
      <c r="X1091" s="344"/>
      <c r="Y1091" s="344"/>
    </row>
    <row r="1092" spans="1:25">
      <c r="A1092" s="343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50" t="s">
        <v>221</v>
      </c>
      <c r="C1125" s="350"/>
      <c r="D1125" s="350"/>
      <c r="E1125" s="350"/>
      <c r="F1125" s="350"/>
      <c r="G1125" s="350"/>
      <c r="H1125" s="350"/>
      <c r="I1125" s="350"/>
      <c r="J1125" s="350"/>
      <c r="K1125" s="350"/>
      <c r="L1125" s="350"/>
      <c r="M1125" s="350"/>
      <c r="N1125" s="350"/>
      <c r="O1125" s="350"/>
      <c r="P1125" s="350"/>
      <c r="Q1125" s="350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50" t="s">
        <v>222</v>
      </c>
      <c r="C1126" s="350"/>
      <c r="D1126" s="350"/>
      <c r="E1126" s="350"/>
      <c r="F1126" s="350"/>
      <c r="G1126" s="350"/>
      <c r="H1126" s="350"/>
      <c r="I1126" s="350"/>
      <c r="J1126" s="350"/>
      <c r="K1126" s="350"/>
      <c r="L1126" s="350"/>
      <c r="M1126" s="350"/>
      <c r="N1126" s="350"/>
      <c r="O1126" s="350"/>
      <c r="P1126" s="350"/>
      <c r="Q1126" s="350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53"/>
      <c r="C1132" s="353"/>
      <c r="D1132" s="353"/>
      <c r="E1132" s="353"/>
      <c r="F1132" s="353"/>
      <c r="G1132" s="353"/>
      <c r="H1132" s="353"/>
      <c r="I1132" s="353"/>
      <c r="J1132" s="353"/>
      <c r="K1132" s="353"/>
      <c r="L1132" s="353"/>
      <c r="M1132" s="353"/>
      <c r="N1132" s="353" t="s">
        <v>30</v>
      </c>
      <c r="O1132" s="353"/>
      <c r="P1132" s="353"/>
      <c r="Q1132" s="353"/>
      <c r="R1132" s="353"/>
    </row>
    <row r="1133" spans="1:129">
      <c r="A1133" s="155"/>
      <c r="B1133" s="353"/>
      <c r="C1133" s="353"/>
      <c r="D1133" s="353"/>
      <c r="E1133" s="353"/>
      <c r="F1133" s="353"/>
      <c r="G1133" s="353"/>
      <c r="H1133" s="353"/>
      <c r="I1133" s="353"/>
      <c r="J1133" s="353"/>
      <c r="K1133" s="353"/>
      <c r="L1133" s="353"/>
      <c r="M1133" s="353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54" t="s">
        <v>218</v>
      </c>
      <c r="C1134" s="354"/>
      <c r="D1134" s="354"/>
      <c r="E1134" s="354"/>
      <c r="F1134" s="354"/>
      <c r="G1134" s="354"/>
      <c r="H1134" s="354"/>
      <c r="I1134" s="354"/>
      <c r="J1134" s="354"/>
      <c r="K1134" s="354"/>
      <c r="L1134" s="354"/>
      <c r="M1134" s="354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53"/>
      <c r="C1138" s="353"/>
      <c r="D1138" s="353"/>
      <c r="E1138" s="353"/>
      <c r="F1138" s="353"/>
      <c r="G1138" s="353"/>
      <c r="H1138" s="353"/>
      <c r="I1138" s="353"/>
      <c r="J1138" s="353"/>
      <c r="K1138" s="353"/>
      <c r="L1138" s="353"/>
      <c r="M1138" s="353"/>
      <c r="N1138" s="120" t="s">
        <v>303</v>
      </c>
    </row>
    <row r="1139" spans="2:14" ht="31.5" customHeight="1">
      <c r="B1139" s="345" t="s">
        <v>307</v>
      </c>
      <c r="C1139" s="344"/>
      <c r="D1139" s="344"/>
      <c r="E1139" s="344"/>
      <c r="F1139" s="344"/>
      <c r="G1139" s="344"/>
      <c r="H1139" s="344"/>
      <c r="I1139" s="344"/>
      <c r="J1139" s="344"/>
      <c r="K1139" s="344"/>
      <c r="L1139" s="344"/>
      <c r="M1139" s="344"/>
      <c r="N1139" s="158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79" t="s">
        <v>336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AB1" s="148"/>
      <c r="AC1" s="148"/>
    </row>
    <row r="2" spans="1:30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30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AB3" s="148"/>
      <c r="AC3" s="148"/>
    </row>
    <row r="4" spans="1:30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395" t="e">
        <f>#REF!</f>
        <v>#REF!</v>
      </c>
      <c r="L4" s="396"/>
      <c r="M4" s="396"/>
      <c r="N4" s="396"/>
      <c r="O4" s="396"/>
      <c r="P4" s="397"/>
      <c r="Q4" s="231"/>
    </row>
    <row r="5" spans="1:30" ht="15.75" customHeight="1">
      <c r="A5" s="381" t="s">
        <v>290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30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30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30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30" ht="15.75" customHeight="1">
      <c r="A9" s="383" t="s">
        <v>252</v>
      </c>
      <c r="B9" s="383"/>
      <c r="C9" s="383"/>
      <c r="D9" s="383"/>
      <c r="E9" s="383"/>
      <c r="F9" s="383"/>
      <c r="G9" s="383"/>
      <c r="H9" s="394" t="s">
        <v>250</v>
      </c>
      <c r="I9" s="394"/>
      <c r="J9" s="394"/>
      <c r="K9" s="402" t="e">
        <f>#REF!</f>
        <v>#REF!</v>
      </c>
      <c r="L9" s="402"/>
      <c r="M9" s="402"/>
      <c r="N9" s="402"/>
      <c r="O9" s="402"/>
      <c r="P9" s="402"/>
      <c r="Q9" s="231"/>
      <c r="AB9" s="148"/>
      <c r="AC9" s="148"/>
    </row>
    <row r="10" spans="1:30">
      <c r="A10" s="383" t="s">
        <v>253</v>
      </c>
      <c r="B10" s="383"/>
      <c r="C10" s="383"/>
      <c r="D10" s="383"/>
      <c r="E10" s="383"/>
      <c r="F10" s="383"/>
      <c r="G10" s="383"/>
      <c r="H10" s="394" t="s">
        <v>250</v>
      </c>
      <c r="I10" s="394"/>
      <c r="J10" s="394"/>
      <c r="K10" s="402" t="e">
        <f>#REF!</f>
        <v>#REF!</v>
      </c>
      <c r="L10" s="402"/>
      <c r="M10" s="402"/>
      <c r="N10" s="402"/>
      <c r="O10" s="402"/>
      <c r="P10" s="402"/>
      <c r="Q10" s="231"/>
    </row>
    <row r="11" spans="1:30">
      <c r="A11" s="383" t="s">
        <v>254</v>
      </c>
      <c r="B11" s="383"/>
      <c r="C11" s="383"/>
      <c r="D11" s="383"/>
      <c r="E11" s="383"/>
      <c r="F11" s="383"/>
      <c r="G11" s="383"/>
      <c r="H11" s="394" t="s">
        <v>250</v>
      </c>
      <c r="I11" s="394"/>
      <c r="J11" s="394"/>
      <c r="K11" s="402" t="e">
        <f>#REF!</f>
        <v>#REF!</v>
      </c>
      <c r="L11" s="402"/>
      <c r="M11" s="402"/>
      <c r="N11" s="402"/>
      <c r="O11" s="402"/>
      <c r="P11" s="402"/>
      <c r="Q11" s="231"/>
    </row>
    <row r="12" spans="1:30">
      <c r="A12" s="394" t="s">
        <v>255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AB12" s="232"/>
      <c r="AC12" s="232"/>
      <c r="AD12" s="233"/>
    </row>
    <row r="13" spans="1:30">
      <c r="A13" s="383" t="s">
        <v>252</v>
      </c>
      <c r="B13" s="383"/>
      <c r="C13" s="383"/>
      <c r="D13" s="383"/>
      <c r="E13" s="383"/>
      <c r="F13" s="383"/>
      <c r="G13" s="383"/>
      <c r="H13" s="394" t="s">
        <v>250</v>
      </c>
      <c r="I13" s="394"/>
      <c r="J13" s="394"/>
      <c r="K13" s="395" t="e">
        <f>#REF!</f>
        <v>#REF!</v>
      </c>
      <c r="L13" s="396"/>
      <c r="M13" s="396"/>
      <c r="N13" s="396"/>
      <c r="O13" s="396"/>
      <c r="P13" s="397"/>
      <c r="Q13" s="231"/>
      <c r="AB13" s="233"/>
      <c r="AC13" s="233"/>
      <c r="AD13" s="233"/>
    </row>
    <row r="14" spans="1:30">
      <c r="A14" s="383" t="s">
        <v>256</v>
      </c>
      <c r="B14" s="383"/>
      <c r="C14" s="383"/>
      <c r="D14" s="383"/>
      <c r="E14" s="383"/>
      <c r="F14" s="383"/>
      <c r="G14" s="383"/>
      <c r="H14" s="394" t="s">
        <v>250</v>
      </c>
      <c r="I14" s="394"/>
      <c r="J14" s="394"/>
      <c r="K14" s="395" t="e">
        <f>#REF!</f>
        <v>#REF!</v>
      </c>
      <c r="L14" s="396"/>
      <c r="M14" s="396"/>
      <c r="N14" s="396"/>
      <c r="O14" s="396"/>
      <c r="P14" s="397"/>
      <c r="Q14" s="231"/>
      <c r="AB14" s="233"/>
      <c r="AC14" s="233"/>
      <c r="AD14" s="233"/>
    </row>
    <row r="15" spans="1:30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  <c r="AB15" s="233"/>
      <c r="AC15" s="233"/>
      <c r="AD15" s="233"/>
    </row>
    <row r="16" spans="1:30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AB16" s="232"/>
      <c r="AC16" s="232"/>
      <c r="AD16" s="233"/>
    </row>
    <row r="17" spans="1:75" ht="67.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81" t="s">
        <v>292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79" t="s">
        <v>337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25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25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25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407" t="e">
        <f>#REF!</f>
        <v>#REF!</v>
      </c>
      <c r="L4" s="408"/>
      <c r="M4" s="408"/>
      <c r="N4" s="408"/>
      <c r="O4" s="408"/>
      <c r="P4" s="409"/>
      <c r="Q4" s="231"/>
    </row>
    <row r="5" spans="1:25" ht="15.75" customHeight="1">
      <c r="A5" s="381" t="s">
        <v>289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25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25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25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25" ht="15.75" customHeight="1">
      <c r="A9" s="399" t="s">
        <v>252</v>
      </c>
      <c r="B9" s="399"/>
      <c r="C9" s="399"/>
      <c r="D9" s="399"/>
      <c r="E9" s="399"/>
      <c r="F9" s="399"/>
      <c r="G9" s="399"/>
      <c r="H9" s="400" t="s">
        <v>250</v>
      </c>
      <c r="I9" s="400"/>
      <c r="J9" s="400"/>
      <c r="K9" s="403" t="e">
        <f>#REF!</f>
        <v>#REF!</v>
      </c>
      <c r="L9" s="403"/>
      <c r="M9" s="403"/>
      <c r="N9" s="403"/>
      <c r="O9" s="403"/>
      <c r="P9" s="403"/>
      <c r="Q9" s="231"/>
    </row>
    <row r="10" spans="1:25">
      <c r="A10" s="399" t="s">
        <v>253</v>
      </c>
      <c r="B10" s="399"/>
      <c r="C10" s="399"/>
      <c r="D10" s="399"/>
      <c r="E10" s="399"/>
      <c r="F10" s="399"/>
      <c r="G10" s="399"/>
      <c r="H10" s="400" t="s">
        <v>250</v>
      </c>
      <c r="I10" s="400"/>
      <c r="J10" s="400"/>
      <c r="K10" s="403" t="e">
        <f>#REF!</f>
        <v>#REF!</v>
      </c>
      <c r="L10" s="403"/>
      <c r="M10" s="403"/>
      <c r="N10" s="403"/>
      <c r="O10" s="403"/>
      <c r="P10" s="403"/>
      <c r="Q10" s="231"/>
    </row>
    <row r="11" spans="1:25">
      <c r="A11" s="399" t="s">
        <v>254</v>
      </c>
      <c r="B11" s="399"/>
      <c r="C11" s="399"/>
      <c r="D11" s="399"/>
      <c r="E11" s="399"/>
      <c r="F11" s="399"/>
      <c r="G11" s="399"/>
      <c r="H11" s="400" t="s">
        <v>250</v>
      </c>
      <c r="I11" s="400"/>
      <c r="J11" s="400"/>
      <c r="K11" s="403" t="e">
        <f>#REF!</f>
        <v>#REF!</v>
      </c>
      <c r="L11" s="403"/>
      <c r="M11" s="403"/>
      <c r="N11" s="403"/>
      <c r="O11" s="403"/>
      <c r="P11" s="403"/>
      <c r="Q11" s="231"/>
    </row>
    <row r="12" spans="1:25">
      <c r="A12" s="401" t="s">
        <v>255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</row>
    <row r="13" spans="1:25">
      <c r="A13" s="399" t="s">
        <v>252</v>
      </c>
      <c r="B13" s="399"/>
      <c r="C13" s="399"/>
      <c r="D13" s="399"/>
      <c r="E13" s="399"/>
      <c r="F13" s="399"/>
      <c r="G13" s="399"/>
      <c r="H13" s="400" t="s">
        <v>250</v>
      </c>
      <c r="I13" s="400"/>
      <c r="J13" s="400"/>
      <c r="K13" s="404" t="e">
        <f>#REF!</f>
        <v>#REF!</v>
      </c>
      <c r="L13" s="405"/>
      <c r="M13" s="405"/>
      <c r="N13" s="405"/>
      <c r="O13" s="405"/>
      <c r="P13" s="406"/>
      <c r="Q13" s="231"/>
    </row>
    <row r="14" spans="1:25">
      <c r="A14" s="399" t="s">
        <v>256</v>
      </c>
      <c r="B14" s="399"/>
      <c r="C14" s="399"/>
      <c r="D14" s="399"/>
      <c r="E14" s="399"/>
      <c r="F14" s="399"/>
      <c r="G14" s="399"/>
      <c r="H14" s="400" t="s">
        <v>250</v>
      </c>
      <c r="I14" s="400"/>
      <c r="J14" s="400"/>
      <c r="K14" s="404" t="e">
        <f>#REF!</f>
        <v>#REF!</v>
      </c>
      <c r="L14" s="405"/>
      <c r="M14" s="405"/>
      <c r="N14" s="405"/>
      <c r="O14" s="405"/>
      <c r="P14" s="406"/>
      <c r="Q14" s="231"/>
    </row>
    <row r="15" spans="1:25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</row>
    <row r="16" spans="1:25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</row>
    <row r="17" spans="1:75" ht="45.7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81" t="s">
        <v>293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27" t="s">
        <v>308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</row>
    <row r="2" spans="1:7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190"/>
    </row>
    <row r="3" spans="1:75" ht="30" customHeight="1">
      <c r="A3" s="417" t="s">
        <v>291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</row>
    <row r="4" spans="1:75" ht="45.75" customHeight="1">
      <c r="A4" s="425" t="s">
        <v>294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28" t="s">
        <v>281</v>
      </c>
      <c r="B38" s="428"/>
      <c r="C38" s="428"/>
      <c r="D38" s="428"/>
      <c r="E38" s="428"/>
      <c r="F38" s="428"/>
      <c r="G38" s="428"/>
      <c r="H38" s="428"/>
      <c r="I38" s="413" t="s">
        <v>282</v>
      </c>
      <c r="J38" s="413"/>
      <c r="K38" s="413"/>
      <c r="L38" s="429" t="e">
        <f>#REF!</f>
        <v>#REF!</v>
      </c>
      <c r="M38" s="430"/>
      <c r="N38" s="430"/>
      <c r="O38" s="430"/>
      <c r="P38" s="43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17" t="s">
        <v>293</v>
      </c>
      <c r="B40" s="417"/>
      <c r="C40" s="417"/>
      <c r="D40" s="417"/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7"/>
      <c r="W40" s="417"/>
      <c r="X40" s="417"/>
      <c r="Y40" s="41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25" t="s">
        <v>295</v>
      </c>
      <c r="B41" s="426"/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6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18" t="s">
        <v>296</v>
      </c>
      <c r="B75" s="419"/>
      <c r="C75" s="419"/>
      <c r="D75" s="419"/>
      <c r="E75" s="419"/>
      <c r="F75" s="419"/>
      <c r="G75" s="419"/>
      <c r="H75" s="419"/>
      <c r="I75" s="419"/>
      <c r="J75" s="419"/>
      <c r="K75" s="419"/>
      <c r="L75" s="419"/>
      <c r="M75" s="419"/>
      <c r="N75" s="419"/>
      <c r="O75" s="419"/>
      <c r="P75" s="419"/>
      <c r="Q75" s="419"/>
      <c r="R75" s="419"/>
      <c r="S75" s="419"/>
      <c r="T75" s="419"/>
      <c r="U75" s="419"/>
      <c r="V75" s="419"/>
      <c r="W75" s="419"/>
      <c r="X75" s="419"/>
      <c r="Y75" s="419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18" t="s">
        <v>297</v>
      </c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419"/>
      <c r="M109" s="419"/>
      <c r="N109" s="419"/>
      <c r="O109" s="419"/>
      <c r="P109" s="419"/>
      <c r="Q109" s="419"/>
      <c r="R109" s="419"/>
      <c r="S109" s="419"/>
      <c r="T109" s="419"/>
      <c r="U109" s="419"/>
      <c r="V109" s="419"/>
      <c r="W109" s="419"/>
      <c r="X109" s="419"/>
      <c r="Y109" s="419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0"/>
      <c r="B143" s="420"/>
      <c r="C143" s="420"/>
      <c r="D143" s="420"/>
      <c r="E143" s="420"/>
      <c r="F143" s="420"/>
      <c r="G143" s="420"/>
      <c r="H143" s="420"/>
      <c r="I143" s="420"/>
      <c r="J143" s="420"/>
      <c r="K143" s="420"/>
      <c r="L143" s="420"/>
      <c r="M143" s="420"/>
      <c r="N143" s="420"/>
      <c r="O143" s="420"/>
      <c r="P143" s="420"/>
      <c r="Q143" s="190"/>
    </row>
    <row r="144" spans="1:75" ht="47.25" customHeight="1">
      <c r="A144" s="421" t="s">
        <v>284</v>
      </c>
      <c r="B144" s="422"/>
      <c r="C144" s="422"/>
      <c r="D144" s="422"/>
      <c r="E144" s="422"/>
      <c r="F144" s="422"/>
      <c r="G144" s="422"/>
      <c r="H144" s="422"/>
      <c r="I144" s="422"/>
      <c r="J144" s="422"/>
      <c r="K144" s="423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1" t="s">
        <v>285</v>
      </c>
      <c r="B145" s="422"/>
      <c r="C145" s="422"/>
      <c r="D145" s="422"/>
      <c r="E145" s="422"/>
      <c r="F145" s="422"/>
      <c r="G145" s="422"/>
      <c r="H145" s="422"/>
      <c r="I145" s="422"/>
      <c r="J145" s="422"/>
      <c r="K145" s="423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10" t="s">
        <v>281</v>
      </c>
      <c r="B147" s="411"/>
      <c r="C147" s="411"/>
      <c r="D147" s="411"/>
      <c r="E147" s="411"/>
      <c r="F147" s="411"/>
      <c r="G147" s="411"/>
      <c r="H147" s="412"/>
      <c r="I147" s="413" t="s">
        <v>282</v>
      </c>
      <c r="J147" s="413"/>
      <c r="K147" s="413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79" t="s">
        <v>338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75">
      <c r="A2" s="398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231"/>
    </row>
    <row r="3" spans="1:75" ht="30" customHeight="1">
      <c r="A3" s="381" t="s">
        <v>291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75" ht="45.75" customHeight="1">
      <c r="A4" s="392" t="s">
        <v>294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8" t="s">
        <v>281</v>
      </c>
      <c r="B38" s="388"/>
      <c r="C38" s="388"/>
      <c r="D38" s="388"/>
      <c r="E38" s="388"/>
      <c r="F38" s="388"/>
      <c r="G38" s="388"/>
      <c r="H38" s="388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81" t="s">
        <v>292</v>
      </c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92" t="s">
        <v>295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2" t="s">
        <v>283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84"/>
      <c r="B143" s="384"/>
      <c r="C143" s="384"/>
      <c r="D143" s="384"/>
      <c r="E143" s="384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231"/>
    </row>
    <row r="144" spans="1:75" ht="47.25" customHeight="1">
      <c r="A144" s="385" t="s">
        <v>284</v>
      </c>
      <c r="B144" s="386"/>
      <c r="C144" s="386"/>
      <c r="D144" s="386"/>
      <c r="E144" s="386"/>
      <c r="F144" s="386"/>
      <c r="G144" s="386"/>
      <c r="H144" s="386"/>
      <c r="I144" s="386"/>
      <c r="J144" s="386"/>
      <c r="K144" s="387"/>
      <c r="L144" s="376" t="e">
        <f>#REF!</f>
        <v>#REF!</v>
      </c>
      <c r="M144" s="377"/>
      <c r="N144" s="377"/>
      <c r="O144" s="377"/>
      <c r="P144" s="378"/>
      <c r="Q144" s="231"/>
    </row>
    <row r="145" spans="1:18" ht="48.75" customHeight="1">
      <c r="A145" s="385" t="s">
        <v>285</v>
      </c>
      <c r="B145" s="386"/>
      <c r="C145" s="386"/>
      <c r="D145" s="386"/>
      <c r="E145" s="386"/>
      <c r="F145" s="386"/>
      <c r="G145" s="386"/>
      <c r="H145" s="386"/>
      <c r="I145" s="386"/>
      <c r="J145" s="386"/>
      <c r="K145" s="387"/>
      <c r="L145" s="376" t="e">
        <f>#REF!</f>
        <v>#REF!</v>
      </c>
      <c r="M145" s="377"/>
      <c r="N145" s="377"/>
      <c r="O145" s="377"/>
      <c r="P145" s="378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73" t="s">
        <v>281</v>
      </c>
      <c r="B147" s="374"/>
      <c r="C147" s="374"/>
      <c r="D147" s="374"/>
      <c r="E147" s="374"/>
      <c r="F147" s="374"/>
      <c r="G147" s="374"/>
      <c r="H147" s="375"/>
      <c r="I147" s="338" t="s">
        <v>282</v>
      </c>
      <c r="J147" s="338"/>
      <c r="K147" s="338"/>
      <c r="L147" s="376" t="e">
        <f>#REF!</f>
        <v>#REF!</v>
      </c>
      <c r="M147" s="377"/>
      <c r="N147" s="377"/>
      <c r="O147" s="377"/>
      <c r="P147" s="378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70" zoomScaleNormal="70" workbookViewId="0">
      <selection activeCell="O32" sqref="O32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39" t="s">
        <v>343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</row>
    <row r="2" spans="1:17" ht="33.75" customHeight="1">
      <c r="A2" s="441" t="s">
        <v>312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3"/>
    </row>
    <row r="3" spans="1:17" ht="15.75" customHeight="1">
      <c r="A3" s="444" t="s">
        <v>313</v>
      </c>
      <c r="B3" s="444"/>
      <c r="C3" s="444"/>
      <c r="D3" s="444"/>
      <c r="E3" s="444"/>
      <c r="F3" s="444"/>
      <c r="G3" s="444"/>
      <c r="H3" s="444" t="s">
        <v>314</v>
      </c>
      <c r="I3" s="444"/>
      <c r="J3" s="444"/>
      <c r="K3" s="445"/>
      <c r="L3" s="444"/>
      <c r="M3" s="444"/>
      <c r="N3" s="444"/>
      <c r="O3" s="444"/>
      <c r="P3" s="444"/>
      <c r="Q3" s="251"/>
    </row>
    <row r="4" spans="1:17">
      <c r="A4" s="444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251"/>
    </row>
    <row r="5" spans="1:17">
      <c r="A5" s="435" t="s">
        <v>315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7"/>
      <c r="Q5" s="251"/>
    </row>
    <row r="6" spans="1:17">
      <c r="A6" s="438"/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40"/>
      <c r="Q6" s="251"/>
    </row>
    <row r="7" spans="1:17">
      <c r="A7" s="446"/>
      <c r="B7" s="446"/>
      <c r="C7" s="446"/>
      <c r="D7" s="446"/>
      <c r="E7" s="446"/>
      <c r="F7" s="446"/>
      <c r="G7" s="446" t="s">
        <v>250</v>
      </c>
      <c r="H7" s="447" t="s">
        <v>250</v>
      </c>
      <c r="I7" s="447"/>
      <c r="J7" s="447"/>
      <c r="K7" s="407">
        <v>2982.09</v>
      </c>
      <c r="L7" s="408"/>
      <c r="M7" s="408"/>
      <c r="N7" s="408"/>
      <c r="O7" s="408"/>
      <c r="P7" s="409"/>
      <c r="Q7" s="251"/>
    </row>
    <row r="8" spans="1:17">
      <c r="A8" s="448" t="s">
        <v>316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50"/>
      <c r="Q8" s="251"/>
    </row>
    <row r="9" spans="1:17" ht="15.75" customHeight="1">
      <c r="A9" s="451" t="s">
        <v>252</v>
      </c>
      <c r="B9" s="452"/>
      <c r="C9" s="452"/>
      <c r="D9" s="452"/>
      <c r="E9" s="452"/>
      <c r="F9" s="452"/>
      <c r="G9" s="453"/>
      <c r="H9" s="454" t="s">
        <v>250</v>
      </c>
      <c r="I9" s="455"/>
      <c r="J9" s="456"/>
      <c r="K9" s="407">
        <v>1516.87</v>
      </c>
      <c r="L9" s="408"/>
      <c r="M9" s="408"/>
      <c r="N9" s="408"/>
      <c r="O9" s="408"/>
      <c r="P9" s="409"/>
    </row>
    <row r="10" spans="1:17">
      <c r="A10" s="446" t="s">
        <v>253</v>
      </c>
      <c r="B10" s="446"/>
      <c r="C10" s="446"/>
      <c r="D10" s="446"/>
      <c r="E10" s="446"/>
      <c r="F10" s="446"/>
      <c r="G10" s="446"/>
      <c r="H10" s="447" t="s">
        <v>250</v>
      </c>
      <c r="I10" s="447"/>
      <c r="J10" s="447"/>
      <c r="K10" s="407">
        <v>2912.99</v>
      </c>
      <c r="L10" s="408"/>
      <c r="M10" s="408"/>
      <c r="N10" s="408"/>
      <c r="O10" s="408"/>
      <c r="P10" s="409"/>
    </row>
    <row r="11" spans="1:17">
      <c r="A11" s="446" t="s">
        <v>254</v>
      </c>
      <c r="B11" s="446"/>
      <c r="C11" s="446"/>
      <c r="D11" s="446"/>
      <c r="E11" s="446"/>
      <c r="F11" s="446"/>
      <c r="G11" s="446"/>
      <c r="H11" s="447" t="s">
        <v>250</v>
      </c>
      <c r="I11" s="447"/>
      <c r="J11" s="447"/>
      <c r="K11" s="407">
        <v>9689.4599999999991</v>
      </c>
      <c r="L11" s="408"/>
      <c r="M11" s="408"/>
      <c r="N11" s="408"/>
      <c r="O11" s="408"/>
      <c r="P11" s="409"/>
    </row>
    <row r="12" spans="1:17">
      <c r="A12" s="457" t="s">
        <v>317</v>
      </c>
      <c r="B12" s="457"/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251"/>
    </row>
    <row r="13" spans="1:17">
      <c r="A13" s="446" t="s">
        <v>252</v>
      </c>
      <c r="B13" s="446"/>
      <c r="C13" s="446"/>
      <c r="D13" s="446"/>
      <c r="E13" s="446"/>
      <c r="F13" s="446"/>
      <c r="G13" s="446"/>
      <c r="H13" s="447" t="s">
        <v>250</v>
      </c>
      <c r="I13" s="447"/>
      <c r="J13" s="447"/>
      <c r="K13" s="407">
        <v>1516.87</v>
      </c>
      <c r="L13" s="408"/>
      <c r="M13" s="408"/>
      <c r="N13" s="408"/>
      <c r="O13" s="408"/>
      <c r="P13" s="409"/>
      <c r="Q13" s="251"/>
    </row>
    <row r="14" spans="1:17">
      <c r="A14" s="446" t="s">
        <v>256</v>
      </c>
      <c r="B14" s="446"/>
      <c r="C14" s="446"/>
      <c r="D14" s="446"/>
      <c r="E14" s="446"/>
      <c r="F14" s="446"/>
      <c r="G14" s="446"/>
      <c r="H14" s="447" t="s">
        <v>250</v>
      </c>
      <c r="I14" s="447"/>
      <c r="J14" s="447"/>
      <c r="K14" s="407">
        <v>5209.6499999999996</v>
      </c>
      <c r="L14" s="408"/>
      <c r="M14" s="408"/>
      <c r="N14" s="408"/>
      <c r="O14" s="408"/>
      <c r="P14" s="409"/>
      <c r="Q14" s="251"/>
    </row>
    <row r="15" spans="1:17">
      <c r="Q15" s="251"/>
    </row>
    <row r="16" spans="1:17">
      <c r="A16" s="460" t="s">
        <v>319</v>
      </c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251"/>
    </row>
    <row r="17" spans="1:25">
      <c r="A17" s="461" t="s">
        <v>339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251"/>
    </row>
    <row r="18" spans="1:25">
      <c r="A18" s="462" t="s">
        <v>320</v>
      </c>
      <c r="B18" s="463"/>
      <c r="C18" s="463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1517.65</v>
      </c>
      <c r="C20" s="226">
        <v>1508.4</v>
      </c>
      <c r="D20" s="226">
        <v>1518.72</v>
      </c>
      <c r="E20" s="226">
        <v>1520.8</v>
      </c>
      <c r="F20" s="226">
        <v>1496.57</v>
      </c>
      <c r="G20" s="226">
        <v>1474.68</v>
      </c>
      <c r="H20" s="226">
        <v>1533.19</v>
      </c>
      <c r="I20" s="226">
        <v>1589.5</v>
      </c>
      <c r="J20" s="226">
        <v>1633.97</v>
      </c>
      <c r="K20" s="226">
        <v>1615.13</v>
      </c>
      <c r="L20" s="226">
        <v>1609.98</v>
      </c>
      <c r="M20" s="226">
        <v>1753.03</v>
      </c>
      <c r="N20" s="226">
        <v>1746.43</v>
      </c>
      <c r="O20" s="226">
        <v>1720.42</v>
      </c>
      <c r="P20" s="226">
        <v>1719.8</v>
      </c>
      <c r="Q20" s="226">
        <v>1924.13</v>
      </c>
      <c r="R20" s="226">
        <v>2027.44</v>
      </c>
      <c r="S20" s="226">
        <v>2030.31</v>
      </c>
      <c r="T20" s="226">
        <v>1856.84</v>
      </c>
      <c r="U20" s="226">
        <v>1640.98</v>
      </c>
      <c r="V20" s="226">
        <v>1664.16</v>
      </c>
      <c r="W20" s="226">
        <v>1672.22</v>
      </c>
      <c r="X20" s="226">
        <v>1580.38</v>
      </c>
      <c r="Y20" s="226">
        <v>1515.95</v>
      </c>
    </row>
    <row r="21" spans="1:25">
      <c r="A21" s="229">
        <v>2</v>
      </c>
      <c r="B21" s="226">
        <v>1339.98</v>
      </c>
      <c r="C21" s="226">
        <v>1333.09</v>
      </c>
      <c r="D21" s="226">
        <v>1333.64</v>
      </c>
      <c r="E21" s="226">
        <v>1379.53</v>
      </c>
      <c r="F21" s="226">
        <v>1363.56</v>
      </c>
      <c r="G21" s="226">
        <v>1349.69</v>
      </c>
      <c r="H21" s="226">
        <v>1355.95</v>
      </c>
      <c r="I21" s="226">
        <v>1480.55</v>
      </c>
      <c r="J21" s="226">
        <v>1540.35</v>
      </c>
      <c r="K21" s="226">
        <v>1673.85</v>
      </c>
      <c r="L21" s="226">
        <v>1535.16</v>
      </c>
      <c r="M21" s="226">
        <v>1632.38</v>
      </c>
      <c r="N21" s="226">
        <v>1575.79</v>
      </c>
      <c r="O21" s="226">
        <v>1648.61</v>
      </c>
      <c r="P21" s="226">
        <v>1628.06</v>
      </c>
      <c r="Q21" s="226">
        <v>1790.3</v>
      </c>
      <c r="R21" s="226">
        <v>1800.59</v>
      </c>
      <c r="S21" s="226">
        <v>1799.51</v>
      </c>
      <c r="T21" s="226">
        <v>1550.94</v>
      </c>
      <c r="U21" s="226">
        <v>1410.94</v>
      </c>
      <c r="V21" s="226">
        <v>1396.35</v>
      </c>
      <c r="W21" s="226">
        <v>1376.35</v>
      </c>
      <c r="X21" s="226">
        <v>1294.8599999999999</v>
      </c>
      <c r="Y21" s="226">
        <v>1285.6300000000001</v>
      </c>
    </row>
    <row r="22" spans="1:25">
      <c r="A22" s="229">
        <v>3</v>
      </c>
      <c r="B22" s="226">
        <v>1227.46</v>
      </c>
      <c r="C22" s="226">
        <v>1221.6099999999999</v>
      </c>
      <c r="D22" s="226">
        <v>1240.8800000000001</v>
      </c>
      <c r="E22" s="226">
        <v>1270.73</v>
      </c>
      <c r="F22" s="226">
        <v>1261.92</v>
      </c>
      <c r="G22" s="226">
        <v>1364.72</v>
      </c>
      <c r="H22" s="226">
        <v>1368.9</v>
      </c>
      <c r="I22" s="226">
        <v>1401.34</v>
      </c>
      <c r="J22" s="226">
        <v>1527.2</v>
      </c>
      <c r="K22" s="226">
        <v>1525.68</v>
      </c>
      <c r="L22" s="226">
        <v>1524.15</v>
      </c>
      <c r="M22" s="226">
        <v>1517.17</v>
      </c>
      <c r="N22" s="226">
        <v>1509.5</v>
      </c>
      <c r="O22" s="226">
        <v>1512.59</v>
      </c>
      <c r="P22" s="226">
        <v>1519.25</v>
      </c>
      <c r="Q22" s="226">
        <v>1732.2</v>
      </c>
      <c r="R22" s="226">
        <v>1921.2</v>
      </c>
      <c r="S22" s="226">
        <v>1909.99</v>
      </c>
      <c r="T22" s="226">
        <v>1697.93</v>
      </c>
      <c r="U22" s="226">
        <v>1507.81</v>
      </c>
      <c r="V22" s="226">
        <v>1416.32</v>
      </c>
      <c r="W22" s="226">
        <v>1356.82</v>
      </c>
      <c r="X22" s="226">
        <v>1303.4100000000001</v>
      </c>
      <c r="Y22" s="226">
        <v>1272.74</v>
      </c>
    </row>
    <row r="23" spans="1:25">
      <c r="A23" s="229">
        <v>4</v>
      </c>
      <c r="B23" s="226">
        <v>1358.55</v>
      </c>
      <c r="C23" s="226">
        <v>1336.19</v>
      </c>
      <c r="D23" s="226">
        <v>1358.15</v>
      </c>
      <c r="E23" s="226">
        <v>1399.54</v>
      </c>
      <c r="F23" s="226">
        <v>1386.8</v>
      </c>
      <c r="G23" s="226">
        <v>1426.96</v>
      </c>
      <c r="H23" s="226">
        <v>1521.08</v>
      </c>
      <c r="I23" s="226">
        <v>1589.69</v>
      </c>
      <c r="J23" s="226">
        <v>1599.49</v>
      </c>
      <c r="K23" s="226">
        <v>1665.87</v>
      </c>
      <c r="L23" s="226">
        <v>1632.18</v>
      </c>
      <c r="M23" s="226">
        <v>1616.5</v>
      </c>
      <c r="N23" s="226">
        <v>1658.16</v>
      </c>
      <c r="O23" s="226">
        <v>1662.95</v>
      </c>
      <c r="P23" s="226">
        <v>1670.32</v>
      </c>
      <c r="Q23" s="226">
        <v>1822.18</v>
      </c>
      <c r="R23" s="226">
        <v>1930.92</v>
      </c>
      <c r="S23" s="226">
        <v>1944.08</v>
      </c>
      <c r="T23" s="226">
        <v>1878.02</v>
      </c>
      <c r="U23" s="226">
        <v>1830.85</v>
      </c>
      <c r="V23" s="226">
        <v>1509.34</v>
      </c>
      <c r="W23" s="226">
        <v>1422.59</v>
      </c>
      <c r="X23" s="226">
        <v>1391.4</v>
      </c>
      <c r="Y23" s="226">
        <v>1380.96</v>
      </c>
    </row>
    <row r="24" spans="1:25">
      <c r="A24" s="229">
        <v>5</v>
      </c>
      <c r="B24" s="226">
        <v>1448.28</v>
      </c>
      <c r="C24" s="226">
        <v>1426.25</v>
      </c>
      <c r="D24" s="226">
        <v>1445.5</v>
      </c>
      <c r="E24" s="226">
        <v>1463.22</v>
      </c>
      <c r="F24" s="226">
        <v>1471.57</v>
      </c>
      <c r="G24" s="226">
        <v>1513.92</v>
      </c>
      <c r="H24" s="226">
        <v>1641.72</v>
      </c>
      <c r="I24" s="226">
        <v>1804.34</v>
      </c>
      <c r="J24" s="226">
        <v>1976.63</v>
      </c>
      <c r="K24" s="226">
        <v>1988.56</v>
      </c>
      <c r="L24" s="226">
        <v>1971.05</v>
      </c>
      <c r="M24" s="226">
        <v>1936.5</v>
      </c>
      <c r="N24" s="226">
        <v>1919.75</v>
      </c>
      <c r="O24" s="226">
        <v>1885.57</v>
      </c>
      <c r="P24" s="226">
        <v>1896.06</v>
      </c>
      <c r="Q24" s="226">
        <v>2110.92</v>
      </c>
      <c r="R24" s="226">
        <v>2187.7199999999998</v>
      </c>
      <c r="S24" s="226">
        <v>2151.5100000000002</v>
      </c>
      <c r="T24" s="226">
        <v>2051.06</v>
      </c>
      <c r="U24" s="226">
        <v>1979.06</v>
      </c>
      <c r="V24" s="226">
        <v>1594.68</v>
      </c>
      <c r="W24" s="226">
        <v>1583.08</v>
      </c>
      <c r="X24" s="226">
        <v>1517.4</v>
      </c>
      <c r="Y24" s="226">
        <v>1471.55</v>
      </c>
    </row>
    <row r="25" spans="1:25">
      <c r="A25" s="229">
        <v>6</v>
      </c>
      <c r="B25" s="226">
        <v>1462.42</v>
      </c>
      <c r="C25" s="226">
        <v>1459.41</v>
      </c>
      <c r="D25" s="226">
        <v>1476.82</v>
      </c>
      <c r="E25" s="226">
        <v>1510.07</v>
      </c>
      <c r="F25" s="226">
        <v>1521.52</v>
      </c>
      <c r="G25" s="226">
        <v>1518.83</v>
      </c>
      <c r="H25" s="226">
        <v>1716.42</v>
      </c>
      <c r="I25" s="226">
        <v>1828.32</v>
      </c>
      <c r="J25" s="226">
        <v>2017.81</v>
      </c>
      <c r="K25" s="226">
        <v>2049.7800000000002</v>
      </c>
      <c r="L25" s="226">
        <v>1981.39</v>
      </c>
      <c r="M25" s="226">
        <v>2032.89</v>
      </c>
      <c r="N25" s="226">
        <v>1948.28</v>
      </c>
      <c r="O25" s="226">
        <v>1943.99</v>
      </c>
      <c r="P25" s="226">
        <v>2019.21</v>
      </c>
      <c r="Q25" s="226">
        <v>2282.8000000000002</v>
      </c>
      <c r="R25" s="226">
        <v>2397.4899999999998</v>
      </c>
      <c r="S25" s="226">
        <v>2551.9299999999998</v>
      </c>
      <c r="T25" s="226">
        <v>2303.1999999999998</v>
      </c>
      <c r="U25" s="226">
        <v>2271</v>
      </c>
      <c r="V25" s="226">
        <v>1981.41</v>
      </c>
      <c r="W25" s="226">
        <v>1862.76</v>
      </c>
      <c r="X25" s="226">
        <v>1631.27</v>
      </c>
      <c r="Y25" s="226">
        <v>1566.73</v>
      </c>
    </row>
    <row r="26" spans="1:25">
      <c r="A26" s="229">
        <v>7</v>
      </c>
      <c r="B26" s="226">
        <v>1545.56</v>
      </c>
      <c r="C26" s="226">
        <v>1543.97</v>
      </c>
      <c r="D26" s="226">
        <v>1561.42</v>
      </c>
      <c r="E26" s="226">
        <v>1573.2</v>
      </c>
      <c r="F26" s="226">
        <v>1551.11</v>
      </c>
      <c r="G26" s="226">
        <v>1538.56</v>
      </c>
      <c r="H26" s="226">
        <v>1534.72</v>
      </c>
      <c r="I26" s="226">
        <v>1874.9</v>
      </c>
      <c r="J26" s="226">
        <v>2045.1</v>
      </c>
      <c r="K26" s="226">
        <v>2055</v>
      </c>
      <c r="L26" s="226">
        <v>2060.59</v>
      </c>
      <c r="M26" s="226">
        <v>2062.34</v>
      </c>
      <c r="N26" s="226">
        <v>2042.12</v>
      </c>
      <c r="O26" s="226">
        <v>1969.51</v>
      </c>
      <c r="P26" s="226">
        <v>2028.79</v>
      </c>
      <c r="Q26" s="226">
        <v>2301.0300000000002</v>
      </c>
      <c r="R26" s="226">
        <v>2391.21</v>
      </c>
      <c r="S26" s="226">
        <v>2303.9699999999998</v>
      </c>
      <c r="T26" s="226">
        <v>2242.64</v>
      </c>
      <c r="U26" s="226">
        <v>2327.38</v>
      </c>
      <c r="V26" s="226">
        <v>1980.04</v>
      </c>
      <c r="W26" s="226">
        <v>1719.33</v>
      </c>
      <c r="X26" s="226">
        <v>1644.4</v>
      </c>
      <c r="Y26" s="226">
        <v>1585.25</v>
      </c>
    </row>
    <row r="27" spans="1:25">
      <c r="A27" s="229">
        <v>8</v>
      </c>
      <c r="B27" s="226">
        <v>1582.34</v>
      </c>
      <c r="C27" s="226">
        <v>1550.88</v>
      </c>
      <c r="D27" s="226">
        <v>1577.23</v>
      </c>
      <c r="E27" s="226">
        <v>1599.09</v>
      </c>
      <c r="F27" s="226">
        <v>1554.39</v>
      </c>
      <c r="G27" s="226">
        <v>1557.66</v>
      </c>
      <c r="H27" s="226">
        <v>1596.92</v>
      </c>
      <c r="I27" s="226">
        <v>1653.72</v>
      </c>
      <c r="J27" s="226">
        <v>1702.89</v>
      </c>
      <c r="K27" s="226">
        <v>1811.5</v>
      </c>
      <c r="L27" s="226">
        <v>1811.05</v>
      </c>
      <c r="M27" s="226">
        <v>1801.49</v>
      </c>
      <c r="N27" s="226">
        <v>1801.95</v>
      </c>
      <c r="O27" s="226">
        <v>1799.81</v>
      </c>
      <c r="P27" s="226">
        <v>1810.21</v>
      </c>
      <c r="Q27" s="226">
        <v>1989.16</v>
      </c>
      <c r="R27" s="226">
        <v>2113.5100000000002</v>
      </c>
      <c r="S27" s="226">
        <v>2107.35</v>
      </c>
      <c r="T27" s="226">
        <v>2010.89</v>
      </c>
      <c r="U27" s="226">
        <v>2088.0300000000002</v>
      </c>
      <c r="V27" s="226">
        <v>1850.1</v>
      </c>
      <c r="W27" s="226">
        <v>1804.07</v>
      </c>
      <c r="X27" s="226">
        <v>1693.39</v>
      </c>
      <c r="Y27" s="226">
        <v>1553.07</v>
      </c>
    </row>
    <row r="28" spans="1:25">
      <c r="A28" s="229">
        <v>9</v>
      </c>
      <c r="B28" s="226">
        <v>1526.09</v>
      </c>
      <c r="C28" s="226">
        <v>1526.44</v>
      </c>
      <c r="D28" s="226">
        <v>1586.8</v>
      </c>
      <c r="E28" s="226">
        <v>1579.48</v>
      </c>
      <c r="F28" s="226">
        <v>1567.69</v>
      </c>
      <c r="G28" s="226">
        <v>1632.71</v>
      </c>
      <c r="H28" s="226">
        <v>1769.86</v>
      </c>
      <c r="I28" s="226">
        <v>1959.79</v>
      </c>
      <c r="J28" s="226">
        <v>1981.15</v>
      </c>
      <c r="K28" s="226">
        <v>1981.67</v>
      </c>
      <c r="L28" s="226">
        <v>1877.53</v>
      </c>
      <c r="M28" s="226">
        <v>1892.09</v>
      </c>
      <c r="N28" s="226">
        <v>1857.99</v>
      </c>
      <c r="O28" s="226">
        <v>1832.25</v>
      </c>
      <c r="P28" s="226">
        <v>1902.68</v>
      </c>
      <c r="Q28" s="226">
        <v>2126.69</v>
      </c>
      <c r="R28" s="226">
        <v>2253.3200000000002</v>
      </c>
      <c r="S28" s="226">
        <v>2215.17</v>
      </c>
      <c r="T28" s="226">
        <v>2046.04</v>
      </c>
      <c r="U28" s="226">
        <v>2111.4899999999998</v>
      </c>
      <c r="V28" s="226">
        <v>1760.9</v>
      </c>
      <c r="W28" s="226">
        <v>1756.05</v>
      </c>
      <c r="X28" s="226">
        <v>1610.38</v>
      </c>
      <c r="Y28" s="226">
        <v>1540.12</v>
      </c>
    </row>
    <row r="29" spans="1:25">
      <c r="A29" s="229">
        <v>10</v>
      </c>
      <c r="B29" s="226">
        <v>1497.65</v>
      </c>
      <c r="C29" s="226">
        <v>1499.22</v>
      </c>
      <c r="D29" s="226">
        <v>1529.67</v>
      </c>
      <c r="E29" s="226">
        <v>1580.52</v>
      </c>
      <c r="F29" s="226">
        <v>1510.41</v>
      </c>
      <c r="G29" s="226">
        <v>1576.4</v>
      </c>
      <c r="H29" s="226">
        <v>1629.37</v>
      </c>
      <c r="I29" s="226">
        <v>1738.35</v>
      </c>
      <c r="J29" s="226">
        <v>1894.13</v>
      </c>
      <c r="K29" s="226">
        <v>1879.99</v>
      </c>
      <c r="L29" s="226">
        <v>1872.97</v>
      </c>
      <c r="M29" s="226">
        <v>1783.51</v>
      </c>
      <c r="N29" s="226">
        <v>1743.06</v>
      </c>
      <c r="O29" s="226">
        <v>1701.16</v>
      </c>
      <c r="P29" s="226">
        <v>1770.06</v>
      </c>
      <c r="Q29" s="226">
        <v>2019.21</v>
      </c>
      <c r="R29" s="226">
        <v>2198.64</v>
      </c>
      <c r="S29" s="226">
        <v>2149.7600000000002</v>
      </c>
      <c r="T29" s="226">
        <v>1977.32</v>
      </c>
      <c r="U29" s="226">
        <v>1972.31</v>
      </c>
      <c r="V29" s="226">
        <v>1684.36</v>
      </c>
      <c r="W29" s="226">
        <v>1611.74</v>
      </c>
      <c r="X29" s="226">
        <v>1491.26</v>
      </c>
      <c r="Y29" s="226">
        <v>1431.22</v>
      </c>
    </row>
    <row r="30" spans="1:25">
      <c r="A30" s="229">
        <v>11</v>
      </c>
      <c r="B30" s="226">
        <v>1355.2</v>
      </c>
      <c r="C30" s="226">
        <v>1333.02</v>
      </c>
      <c r="D30" s="226">
        <v>1412.7</v>
      </c>
      <c r="E30" s="226">
        <v>1477.85</v>
      </c>
      <c r="F30" s="226">
        <v>1451.7</v>
      </c>
      <c r="G30" s="226">
        <v>1447.4</v>
      </c>
      <c r="H30" s="226">
        <v>1544.85</v>
      </c>
      <c r="I30" s="226">
        <v>1622.56</v>
      </c>
      <c r="J30" s="226">
        <v>1654.63</v>
      </c>
      <c r="K30" s="226">
        <v>1652.06</v>
      </c>
      <c r="L30" s="226">
        <v>1649.49</v>
      </c>
      <c r="M30" s="226">
        <v>1648.9</v>
      </c>
      <c r="N30" s="226">
        <v>1646.05</v>
      </c>
      <c r="O30" s="226">
        <v>1601.55</v>
      </c>
      <c r="P30" s="226">
        <v>1647.71</v>
      </c>
      <c r="Q30" s="226">
        <v>1797.42</v>
      </c>
      <c r="R30" s="226">
        <v>1952.93</v>
      </c>
      <c r="S30" s="226">
        <v>1870.44</v>
      </c>
      <c r="T30" s="226">
        <v>1779.72</v>
      </c>
      <c r="U30" s="226">
        <v>1744.7</v>
      </c>
      <c r="V30" s="226">
        <v>1614.78</v>
      </c>
      <c r="W30" s="226">
        <v>1568.87</v>
      </c>
      <c r="X30" s="226">
        <v>1467.51</v>
      </c>
      <c r="Y30" s="226">
        <v>1356.71</v>
      </c>
    </row>
    <row r="31" spans="1:25">
      <c r="A31" s="229">
        <v>12</v>
      </c>
      <c r="B31" s="226">
        <v>1340.37</v>
      </c>
      <c r="C31" s="226">
        <v>1338.68</v>
      </c>
      <c r="D31" s="226">
        <v>1346.15</v>
      </c>
      <c r="E31" s="226">
        <v>1454.53</v>
      </c>
      <c r="F31" s="226">
        <v>1408.85</v>
      </c>
      <c r="G31" s="226">
        <v>1475.16</v>
      </c>
      <c r="H31" s="226">
        <v>1495.97</v>
      </c>
      <c r="I31" s="226">
        <v>1537.03</v>
      </c>
      <c r="J31" s="226">
        <v>1601.94</v>
      </c>
      <c r="K31" s="226">
        <v>1632.16</v>
      </c>
      <c r="L31" s="226">
        <v>1632.28</v>
      </c>
      <c r="M31" s="226">
        <v>1624.78</v>
      </c>
      <c r="N31" s="226">
        <v>1651.78</v>
      </c>
      <c r="O31" s="226">
        <v>1653.13</v>
      </c>
      <c r="P31" s="226">
        <v>1645.92</v>
      </c>
      <c r="Q31" s="226">
        <v>2001.73</v>
      </c>
      <c r="R31" s="226">
        <v>2102.13</v>
      </c>
      <c r="S31" s="226">
        <v>2082.6799999999998</v>
      </c>
      <c r="T31" s="226">
        <v>1869.33</v>
      </c>
      <c r="U31" s="226">
        <v>1940.75</v>
      </c>
      <c r="V31" s="226">
        <v>1628.03</v>
      </c>
      <c r="W31" s="226">
        <v>1531</v>
      </c>
      <c r="X31" s="226">
        <v>1481.39</v>
      </c>
      <c r="Y31" s="226">
        <v>1351.94</v>
      </c>
    </row>
    <row r="32" spans="1:25">
      <c r="A32" s="229">
        <v>13</v>
      </c>
      <c r="B32" s="226">
        <v>1354.91</v>
      </c>
      <c r="C32" s="226">
        <v>1347.85</v>
      </c>
      <c r="D32" s="226">
        <v>1403.94</v>
      </c>
      <c r="E32" s="226">
        <v>1475.59</v>
      </c>
      <c r="F32" s="226">
        <v>1458.35</v>
      </c>
      <c r="G32" s="226">
        <v>1459</v>
      </c>
      <c r="H32" s="226">
        <v>1583.65</v>
      </c>
      <c r="I32" s="226">
        <v>1663.42</v>
      </c>
      <c r="J32" s="226">
        <v>1696.09</v>
      </c>
      <c r="K32" s="226">
        <v>1686.3</v>
      </c>
      <c r="L32" s="226">
        <v>1671.9</v>
      </c>
      <c r="M32" s="226">
        <v>1683.51</v>
      </c>
      <c r="N32" s="226">
        <v>1657.89</v>
      </c>
      <c r="O32" s="226">
        <v>1667.22</v>
      </c>
      <c r="P32" s="226">
        <v>1731.46</v>
      </c>
      <c r="Q32" s="226">
        <v>2026.28</v>
      </c>
      <c r="R32" s="226">
        <v>2194.86</v>
      </c>
      <c r="S32" s="226">
        <v>2195.11</v>
      </c>
      <c r="T32" s="226">
        <v>2068.87</v>
      </c>
      <c r="U32" s="226">
        <v>2046.45</v>
      </c>
      <c r="V32" s="226">
        <v>1743.88</v>
      </c>
      <c r="W32" s="226">
        <v>1666.07</v>
      </c>
      <c r="X32" s="226">
        <v>1554.26</v>
      </c>
      <c r="Y32" s="226">
        <v>1517.61</v>
      </c>
    </row>
    <row r="33" spans="1:25">
      <c r="A33" s="229">
        <v>14</v>
      </c>
      <c r="B33" s="226">
        <v>1498.76</v>
      </c>
      <c r="C33" s="226">
        <v>1482.18</v>
      </c>
      <c r="D33" s="226">
        <v>1485.38</v>
      </c>
      <c r="E33" s="226">
        <v>1513.59</v>
      </c>
      <c r="F33" s="226">
        <v>1489.79</v>
      </c>
      <c r="G33" s="226">
        <v>1486.91</v>
      </c>
      <c r="H33" s="226">
        <v>1547.48</v>
      </c>
      <c r="I33" s="226">
        <v>1774.8</v>
      </c>
      <c r="J33" s="226">
        <v>2001.14</v>
      </c>
      <c r="K33" s="226">
        <v>2015.08</v>
      </c>
      <c r="L33" s="226">
        <v>2011.39</v>
      </c>
      <c r="M33" s="226">
        <v>2010.76</v>
      </c>
      <c r="N33" s="226">
        <v>2010.82</v>
      </c>
      <c r="O33" s="226">
        <v>2012.52</v>
      </c>
      <c r="P33" s="226">
        <v>2015.12</v>
      </c>
      <c r="Q33" s="226">
        <v>2293.96</v>
      </c>
      <c r="R33" s="226">
        <v>2432.7600000000002</v>
      </c>
      <c r="S33" s="226">
        <v>2294.9899999999998</v>
      </c>
      <c r="T33" s="226">
        <v>2063.11</v>
      </c>
      <c r="U33" s="226">
        <v>2079.75</v>
      </c>
      <c r="V33" s="226">
        <v>1871.27</v>
      </c>
      <c r="W33" s="226">
        <v>1705.13</v>
      </c>
      <c r="X33" s="226">
        <v>1557.49</v>
      </c>
      <c r="Y33" s="226">
        <v>1502.69</v>
      </c>
    </row>
    <row r="34" spans="1:25">
      <c r="A34" s="229">
        <v>15</v>
      </c>
      <c r="B34" s="226">
        <v>1439.28</v>
      </c>
      <c r="C34" s="226">
        <v>1421.12</v>
      </c>
      <c r="D34" s="226">
        <v>1434.79</v>
      </c>
      <c r="E34" s="226">
        <v>1449.4</v>
      </c>
      <c r="F34" s="226">
        <v>1428.03</v>
      </c>
      <c r="G34" s="226">
        <v>1411.8</v>
      </c>
      <c r="H34" s="226">
        <v>1477.78</v>
      </c>
      <c r="I34" s="226">
        <v>1633.97</v>
      </c>
      <c r="J34" s="226">
        <v>1867.71</v>
      </c>
      <c r="K34" s="226">
        <v>2029.51</v>
      </c>
      <c r="L34" s="226">
        <v>2079.66</v>
      </c>
      <c r="M34" s="226">
        <v>2080.79</v>
      </c>
      <c r="N34" s="226">
        <v>2092.38</v>
      </c>
      <c r="O34" s="226">
        <v>2046.45</v>
      </c>
      <c r="P34" s="226">
        <v>2098.2199999999998</v>
      </c>
      <c r="Q34" s="226">
        <v>2447.8200000000002</v>
      </c>
      <c r="R34" s="226">
        <v>2453.54</v>
      </c>
      <c r="S34" s="226">
        <v>2311.23</v>
      </c>
      <c r="T34" s="226">
        <v>2128.58</v>
      </c>
      <c r="U34" s="226">
        <v>2096.48</v>
      </c>
      <c r="V34" s="226">
        <v>1826.91</v>
      </c>
      <c r="W34" s="226">
        <v>1606.99</v>
      </c>
      <c r="X34" s="226">
        <v>1483.59</v>
      </c>
      <c r="Y34" s="226">
        <v>1437.58</v>
      </c>
    </row>
    <row r="35" spans="1:25">
      <c r="A35" s="229">
        <v>16</v>
      </c>
      <c r="B35" s="226">
        <v>1449.52</v>
      </c>
      <c r="C35" s="226">
        <v>1449.73</v>
      </c>
      <c r="D35" s="226">
        <v>1479.25</v>
      </c>
      <c r="E35" s="226">
        <v>1537.29</v>
      </c>
      <c r="F35" s="226">
        <v>1530.86</v>
      </c>
      <c r="G35" s="226">
        <v>1507.99</v>
      </c>
      <c r="H35" s="226">
        <v>1634.72</v>
      </c>
      <c r="I35" s="226">
        <v>1756.73</v>
      </c>
      <c r="J35" s="226">
        <v>1922.2</v>
      </c>
      <c r="K35" s="226">
        <v>1921.26</v>
      </c>
      <c r="L35" s="226">
        <v>1903.7</v>
      </c>
      <c r="M35" s="226">
        <v>1889.52</v>
      </c>
      <c r="N35" s="226">
        <v>1896.42</v>
      </c>
      <c r="O35" s="226">
        <v>1890.38</v>
      </c>
      <c r="P35" s="226">
        <v>2053.19</v>
      </c>
      <c r="Q35" s="226">
        <v>2479.12</v>
      </c>
      <c r="R35" s="226">
        <v>2579.54</v>
      </c>
      <c r="S35" s="226">
        <v>2447.59</v>
      </c>
      <c r="T35" s="226">
        <v>2152.61</v>
      </c>
      <c r="U35" s="226">
        <v>2073.4699999999998</v>
      </c>
      <c r="V35" s="226">
        <v>1753.46</v>
      </c>
      <c r="W35" s="226">
        <v>1603.96</v>
      </c>
      <c r="X35" s="226">
        <v>1514.75</v>
      </c>
      <c r="Y35" s="226">
        <v>1440.35</v>
      </c>
    </row>
    <row r="36" spans="1:25">
      <c r="A36" s="229">
        <v>17</v>
      </c>
      <c r="B36" s="226">
        <v>1415.43</v>
      </c>
      <c r="C36" s="226">
        <v>1418.88</v>
      </c>
      <c r="D36" s="226">
        <v>1457.21</v>
      </c>
      <c r="E36" s="226">
        <v>1485.05</v>
      </c>
      <c r="F36" s="226">
        <v>1467.21</v>
      </c>
      <c r="G36" s="226">
        <v>1471.47</v>
      </c>
      <c r="H36" s="226">
        <v>1536.46</v>
      </c>
      <c r="I36" s="226">
        <v>1561.42</v>
      </c>
      <c r="J36" s="226">
        <v>1560.98</v>
      </c>
      <c r="K36" s="226">
        <v>1551.25</v>
      </c>
      <c r="L36" s="226">
        <v>1560.11</v>
      </c>
      <c r="M36" s="226">
        <v>1551.22</v>
      </c>
      <c r="N36" s="226">
        <v>1539.4</v>
      </c>
      <c r="O36" s="226">
        <v>1559.36</v>
      </c>
      <c r="P36" s="226">
        <v>1526.9</v>
      </c>
      <c r="Q36" s="226">
        <v>1593.32</v>
      </c>
      <c r="R36" s="226">
        <v>2331.14</v>
      </c>
      <c r="S36" s="226">
        <v>1583.19</v>
      </c>
      <c r="T36" s="226">
        <v>1786.74</v>
      </c>
      <c r="U36" s="226">
        <v>1653.68</v>
      </c>
      <c r="V36" s="226">
        <v>1529.77</v>
      </c>
      <c r="W36" s="226">
        <v>1497.94</v>
      </c>
      <c r="X36" s="226">
        <v>1465.23</v>
      </c>
      <c r="Y36" s="226">
        <v>1410.14</v>
      </c>
    </row>
    <row r="37" spans="1:25">
      <c r="A37" s="229">
        <v>18</v>
      </c>
      <c r="B37" s="226">
        <v>1340.34</v>
      </c>
      <c r="C37" s="226">
        <v>1351.89</v>
      </c>
      <c r="D37" s="226">
        <v>1394</v>
      </c>
      <c r="E37" s="226">
        <v>1462.48</v>
      </c>
      <c r="F37" s="226">
        <v>1458.21</v>
      </c>
      <c r="G37" s="226">
        <v>1458.52</v>
      </c>
      <c r="H37" s="226">
        <v>1532.99</v>
      </c>
      <c r="I37" s="226">
        <v>1612.52</v>
      </c>
      <c r="J37" s="226">
        <v>1763.87</v>
      </c>
      <c r="K37" s="226">
        <v>1773.65</v>
      </c>
      <c r="L37" s="226">
        <v>1755.47</v>
      </c>
      <c r="M37" s="226">
        <v>1794.97</v>
      </c>
      <c r="N37" s="226">
        <v>1794.24</v>
      </c>
      <c r="O37" s="226">
        <v>1793.68</v>
      </c>
      <c r="P37" s="226">
        <v>1816.07</v>
      </c>
      <c r="Q37" s="226">
        <v>2266.06</v>
      </c>
      <c r="R37" s="226">
        <v>2007.41</v>
      </c>
      <c r="S37" s="226">
        <v>2219.66</v>
      </c>
      <c r="T37" s="226">
        <v>2003.33</v>
      </c>
      <c r="U37" s="226">
        <v>1935.28</v>
      </c>
      <c r="V37" s="226">
        <v>1623.28</v>
      </c>
      <c r="W37" s="226">
        <v>1545.88</v>
      </c>
      <c r="X37" s="226">
        <v>1450.71</v>
      </c>
      <c r="Y37" s="226">
        <v>1400.18</v>
      </c>
    </row>
    <row r="38" spans="1:25">
      <c r="A38" s="229">
        <v>19</v>
      </c>
      <c r="B38" s="226">
        <v>1337.68</v>
      </c>
      <c r="C38" s="226">
        <v>1290.17</v>
      </c>
      <c r="D38" s="226">
        <v>1407.71</v>
      </c>
      <c r="E38" s="226">
        <v>1311.42</v>
      </c>
      <c r="F38" s="226">
        <v>1379.31</v>
      </c>
      <c r="G38" s="226">
        <v>1461.49</v>
      </c>
      <c r="H38" s="226">
        <v>1520.5</v>
      </c>
      <c r="I38" s="226">
        <v>1587.39</v>
      </c>
      <c r="J38" s="226">
        <v>1638.58</v>
      </c>
      <c r="K38" s="226">
        <v>1638.16</v>
      </c>
      <c r="L38" s="226">
        <v>1637.4</v>
      </c>
      <c r="M38" s="226">
        <v>1637.95</v>
      </c>
      <c r="N38" s="226">
        <v>1638.04</v>
      </c>
      <c r="O38" s="226">
        <v>1723.09</v>
      </c>
      <c r="P38" s="226">
        <v>1837.05</v>
      </c>
      <c r="Q38" s="226">
        <v>1997.62</v>
      </c>
      <c r="R38" s="226">
        <v>2142.41</v>
      </c>
      <c r="S38" s="226">
        <v>2045.63</v>
      </c>
      <c r="T38" s="226">
        <v>1859.12</v>
      </c>
      <c r="U38" s="226">
        <v>1767.47</v>
      </c>
      <c r="V38" s="226">
        <v>1732.78</v>
      </c>
      <c r="W38" s="226">
        <v>1497.35</v>
      </c>
      <c r="X38" s="226">
        <v>1452.65</v>
      </c>
      <c r="Y38" s="226">
        <v>1409.3</v>
      </c>
    </row>
    <row r="39" spans="1:25">
      <c r="A39" s="229">
        <v>20</v>
      </c>
      <c r="B39" s="226">
        <v>1227.4000000000001</v>
      </c>
      <c r="C39" s="226">
        <v>1227.77</v>
      </c>
      <c r="D39" s="226">
        <v>1269.3</v>
      </c>
      <c r="E39" s="226">
        <v>1232.94</v>
      </c>
      <c r="F39" s="226">
        <v>1308.54</v>
      </c>
      <c r="G39" s="226">
        <v>1396.59</v>
      </c>
      <c r="H39" s="226">
        <v>1536.69</v>
      </c>
      <c r="I39" s="226">
        <v>1637.56</v>
      </c>
      <c r="J39" s="226">
        <v>1738.05</v>
      </c>
      <c r="K39" s="226">
        <v>1722.88</v>
      </c>
      <c r="L39" s="226">
        <v>1708.18</v>
      </c>
      <c r="M39" s="226">
        <v>1706.61</v>
      </c>
      <c r="N39" s="226">
        <v>1706.39</v>
      </c>
      <c r="O39" s="226">
        <v>1757.33</v>
      </c>
      <c r="P39" s="226">
        <v>1729.72</v>
      </c>
      <c r="Q39" s="226">
        <v>2019.24</v>
      </c>
      <c r="R39" s="226">
        <v>2177.09</v>
      </c>
      <c r="S39" s="226">
        <v>2072.64</v>
      </c>
      <c r="T39" s="226">
        <v>1987.1</v>
      </c>
      <c r="U39" s="226">
        <v>1829.71</v>
      </c>
      <c r="V39" s="226">
        <v>1614.53</v>
      </c>
      <c r="W39" s="226">
        <v>1474.87</v>
      </c>
      <c r="X39" s="226">
        <v>1384.23</v>
      </c>
      <c r="Y39" s="226">
        <v>1311.94</v>
      </c>
    </row>
    <row r="40" spans="1:25">
      <c r="A40" s="229">
        <v>21</v>
      </c>
      <c r="B40" s="226">
        <v>1301.06</v>
      </c>
      <c r="C40" s="226">
        <v>1274.8800000000001</v>
      </c>
      <c r="D40" s="226">
        <v>1275.17</v>
      </c>
      <c r="E40" s="226">
        <v>1183.6600000000001</v>
      </c>
      <c r="F40" s="226">
        <v>1280.6600000000001</v>
      </c>
      <c r="G40" s="226">
        <v>1412.96</v>
      </c>
      <c r="H40" s="226">
        <v>1463.75</v>
      </c>
      <c r="I40" s="226">
        <v>1589.15</v>
      </c>
      <c r="J40" s="226">
        <v>1851.09</v>
      </c>
      <c r="K40" s="226">
        <v>1851.19</v>
      </c>
      <c r="L40" s="226">
        <v>1829.98</v>
      </c>
      <c r="M40" s="226">
        <v>1801.52</v>
      </c>
      <c r="N40" s="226">
        <v>1584.41</v>
      </c>
      <c r="O40" s="226">
        <v>1662.44</v>
      </c>
      <c r="P40" s="226">
        <v>1753.26</v>
      </c>
      <c r="Q40" s="226">
        <v>1840.07</v>
      </c>
      <c r="R40" s="226">
        <v>1885.75</v>
      </c>
      <c r="S40" s="226">
        <v>1815.78</v>
      </c>
      <c r="T40" s="226">
        <v>1693.35</v>
      </c>
      <c r="U40" s="226">
        <v>1635.13</v>
      </c>
      <c r="V40" s="226">
        <v>1479.19</v>
      </c>
      <c r="W40" s="226">
        <v>1494.21</v>
      </c>
      <c r="X40" s="226">
        <v>1370.44</v>
      </c>
      <c r="Y40" s="226">
        <v>1276.46</v>
      </c>
    </row>
    <row r="41" spans="1:25">
      <c r="A41" s="229">
        <v>22</v>
      </c>
      <c r="B41" s="226">
        <v>1238.49</v>
      </c>
      <c r="C41" s="226">
        <v>1238.06</v>
      </c>
      <c r="D41" s="226">
        <v>1249.6199999999999</v>
      </c>
      <c r="E41" s="226">
        <v>1195.47</v>
      </c>
      <c r="F41" s="226">
        <v>1244.93</v>
      </c>
      <c r="G41" s="226">
        <v>1319.31</v>
      </c>
      <c r="H41" s="226">
        <v>1388.74</v>
      </c>
      <c r="I41" s="226">
        <v>1437.17</v>
      </c>
      <c r="J41" s="226">
        <v>1537.84</v>
      </c>
      <c r="K41" s="226">
        <v>1625.54</v>
      </c>
      <c r="L41" s="226">
        <v>1653.28</v>
      </c>
      <c r="M41" s="226">
        <v>1671.6</v>
      </c>
      <c r="N41" s="226">
        <v>1686.37</v>
      </c>
      <c r="O41" s="226">
        <v>1741.21</v>
      </c>
      <c r="P41" s="226">
        <v>1903.13</v>
      </c>
      <c r="Q41" s="226">
        <v>2043.5</v>
      </c>
      <c r="R41" s="226">
        <v>2077.16</v>
      </c>
      <c r="S41" s="226">
        <v>1981.45</v>
      </c>
      <c r="T41" s="226">
        <v>1784.96</v>
      </c>
      <c r="U41" s="226">
        <v>1763.68</v>
      </c>
      <c r="V41" s="226">
        <v>1567.19</v>
      </c>
      <c r="W41" s="226">
        <v>1499.52</v>
      </c>
      <c r="X41" s="226">
        <v>1364.96</v>
      </c>
      <c r="Y41" s="226">
        <v>1267.95</v>
      </c>
    </row>
    <row r="42" spans="1:25">
      <c r="A42" s="229">
        <v>23</v>
      </c>
      <c r="B42" s="226">
        <v>1274.45</v>
      </c>
      <c r="C42" s="226">
        <v>1284.95</v>
      </c>
      <c r="D42" s="226">
        <v>1310.85</v>
      </c>
      <c r="E42" s="226">
        <v>1274.9100000000001</v>
      </c>
      <c r="F42" s="226">
        <v>1398.25</v>
      </c>
      <c r="G42" s="226">
        <v>1436.48</v>
      </c>
      <c r="H42" s="226">
        <v>1534.35</v>
      </c>
      <c r="I42" s="226">
        <v>1650.93</v>
      </c>
      <c r="J42" s="226">
        <v>1746.08</v>
      </c>
      <c r="K42" s="226">
        <v>1784.86</v>
      </c>
      <c r="L42" s="226">
        <v>1729.82</v>
      </c>
      <c r="M42" s="226">
        <v>1709.45</v>
      </c>
      <c r="N42" s="226">
        <v>1625.75</v>
      </c>
      <c r="O42" s="226">
        <v>1715.96</v>
      </c>
      <c r="P42" s="226">
        <v>1969.42</v>
      </c>
      <c r="Q42" s="226">
        <v>2104.17</v>
      </c>
      <c r="R42" s="226">
        <v>2134.4899999999998</v>
      </c>
      <c r="S42" s="226">
        <v>1709.45</v>
      </c>
      <c r="T42" s="226">
        <v>1756.3</v>
      </c>
      <c r="U42" s="226">
        <v>1869.95</v>
      </c>
      <c r="V42" s="226">
        <v>1499.14</v>
      </c>
      <c r="W42" s="226">
        <v>1423.53</v>
      </c>
      <c r="X42" s="226">
        <v>1347.8</v>
      </c>
      <c r="Y42" s="226">
        <v>1276.28</v>
      </c>
    </row>
    <row r="43" spans="1:25">
      <c r="A43" s="229">
        <v>24</v>
      </c>
      <c r="B43" s="226">
        <v>1272.08</v>
      </c>
      <c r="C43" s="226">
        <v>1271.1199999999999</v>
      </c>
      <c r="D43" s="226">
        <v>1315.89</v>
      </c>
      <c r="E43" s="226">
        <v>1285.68</v>
      </c>
      <c r="F43" s="226">
        <v>1413.05</v>
      </c>
      <c r="G43" s="226">
        <v>1547.54</v>
      </c>
      <c r="H43" s="226">
        <v>1699.08</v>
      </c>
      <c r="I43" s="226">
        <v>1740.43</v>
      </c>
      <c r="J43" s="226">
        <v>1908.72</v>
      </c>
      <c r="K43" s="226">
        <v>1967.43</v>
      </c>
      <c r="L43" s="226">
        <v>1892.01</v>
      </c>
      <c r="M43" s="226">
        <v>1898.42</v>
      </c>
      <c r="N43" s="226">
        <v>1925.06</v>
      </c>
      <c r="O43" s="226">
        <v>1991.73</v>
      </c>
      <c r="P43" s="226">
        <v>2113.21</v>
      </c>
      <c r="Q43" s="226">
        <v>2291.09</v>
      </c>
      <c r="R43" s="226">
        <v>2571.7800000000002</v>
      </c>
      <c r="S43" s="226">
        <v>2291.46</v>
      </c>
      <c r="T43" s="226">
        <v>2036.8</v>
      </c>
      <c r="U43" s="226">
        <v>1921.06</v>
      </c>
      <c r="V43" s="226">
        <v>1454.95</v>
      </c>
      <c r="W43" s="226">
        <v>1422.71</v>
      </c>
      <c r="X43" s="226">
        <v>1408.98</v>
      </c>
      <c r="Y43" s="226">
        <v>1304.46</v>
      </c>
    </row>
    <row r="44" spans="1:25">
      <c r="A44" s="229">
        <v>25</v>
      </c>
      <c r="B44" s="226">
        <v>1183.72</v>
      </c>
      <c r="C44" s="226">
        <v>1185.04</v>
      </c>
      <c r="D44" s="226">
        <v>1214.42</v>
      </c>
      <c r="E44" s="226">
        <v>1251.5899999999999</v>
      </c>
      <c r="F44" s="226">
        <v>1234.05</v>
      </c>
      <c r="G44" s="226">
        <v>1359.16</v>
      </c>
      <c r="H44" s="226">
        <v>1509.48</v>
      </c>
      <c r="I44" s="226">
        <v>1537.27</v>
      </c>
      <c r="J44" s="226">
        <v>1589.59</v>
      </c>
      <c r="K44" s="226">
        <v>1661.85</v>
      </c>
      <c r="L44" s="226">
        <v>1650.11</v>
      </c>
      <c r="M44" s="226">
        <v>1618.95</v>
      </c>
      <c r="N44" s="226">
        <v>1656.32</v>
      </c>
      <c r="O44" s="226">
        <v>1713.85</v>
      </c>
      <c r="P44" s="226">
        <v>1795.94</v>
      </c>
      <c r="Q44" s="226">
        <v>1946.95</v>
      </c>
      <c r="R44" s="226">
        <v>2009.03</v>
      </c>
      <c r="S44" s="226">
        <v>1942.44</v>
      </c>
      <c r="T44" s="226">
        <v>1697.54</v>
      </c>
      <c r="U44" s="226">
        <v>1691.85</v>
      </c>
      <c r="V44" s="226">
        <v>1399.03</v>
      </c>
      <c r="W44" s="226">
        <v>1371.1</v>
      </c>
      <c r="X44" s="226">
        <v>1313.1</v>
      </c>
      <c r="Y44" s="226">
        <v>1211.17</v>
      </c>
    </row>
    <row r="45" spans="1:25">
      <c r="A45" s="229">
        <v>26</v>
      </c>
      <c r="B45" s="226">
        <v>1243.67</v>
      </c>
      <c r="C45" s="226">
        <v>1236.22</v>
      </c>
      <c r="D45" s="226">
        <v>1248.05</v>
      </c>
      <c r="E45" s="226">
        <v>1287.76</v>
      </c>
      <c r="F45" s="226">
        <v>1287.44</v>
      </c>
      <c r="G45" s="226">
        <v>1420.69</v>
      </c>
      <c r="H45" s="226">
        <v>1532</v>
      </c>
      <c r="I45" s="226">
        <v>1548.64</v>
      </c>
      <c r="J45" s="226">
        <v>1651.71</v>
      </c>
      <c r="K45" s="226">
        <v>1718.81</v>
      </c>
      <c r="L45" s="226">
        <v>1678.56</v>
      </c>
      <c r="M45" s="226">
        <v>1679.03</v>
      </c>
      <c r="N45" s="226">
        <v>1672.43</v>
      </c>
      <c r="O45" s="226">
        <v>1695.41</v>
      </c>
      <c r="P45" s="226">
        <v>1895.41</v>
      </c>
      <c r="Q45" s="226">
        <v>2020.19</v>
      </c>
      <c r="R45" s="226">
        <v>1986.65</v>
      </c>
      <c r="S45" s="226">
        <v>1983.3</v>
      </c>
      <c r="T45" s="226">
        <v>1781.97</v>
      </c>
      <c r="U45" s="226">
        <v>1765.31</v>
      </c>
      <c r="V45" s="226">
        <v>1418.13</v>
      </c>
      <c r="W45" s="226">
        <v>1388.55</v>
      </c>
      <c r="X45" s="226">
        <v>1322.77</v>
      </c>
      <c r="Y45" s="226">
        <v>1261.8399999999999</v>
      </c>
    </row>
    <row r="46" spans="1:25">
      <c r="A46" s="229">
        <v>27</v>
      </c>
      <c r="B46" s="226">
        <v>1234.93</v>
      </c>
      <c r="C46" s="226">
        <v>1225.76</v>
      </c>
      <c r="D46" s="226">
        <v>1251.73</v>
      </c>
      <c r="E46" s="226">
        <v>1290.55</v>
      </c>
      <c r="F46" s="226">
        <v>1304.1600000000001</v>
      </c>
      <c r="G46" s="226">
        <v>1448.28</v>
      </c>
      <c r="H46" s="226">
        <v>1507.47</v>
      </c>
      <c r="I46" s="226">
        <v>1561.64</v>
      </c>
      <c r="J46" s="226">
        <v>1683.36</v>
      </c>
      <c r="K46" s="226">
        <v>1690.29</v>
      </c>
      <c r="L46" s="226">
        <v>1664.16</v>
      </c>
      <c r="M46" s="226">
        <v>1662.28</v>
      </c>
      <c r="N46" s="226">
        <v>1655.98</v>
      </c>
      <c r="O46" s="226">
        <v>1739.44</v>
      </c>
      <c r="P46" s="226">
        <v>1847.06</v>
      </c>
      <c r="Q46" s="226">
        <v>1945.61</v>
      </c>
      <c r="R46" s="226">
        <v>1997.84</v>
      </c>
      <c r="S46" s="226">
        <v>1993.81</v>
      </c>
      <c r="T46" s="226">
        <v>1793.4</v>
      </c>
      <c r="U46" s="226">
        <v>1776.75</v>
      </c>
      <c r="V46" s="226">
        <v>1503</v>
      </c>
      <c r="W46" s="226">
        <v>1438.94</v>
      </c>
      <c r="X46" s="226">
        <v>1345.49</v>
      </c>
      <c r="Y46" s="226">
        <v>1281.18</v>
      </c>
    </row>
    <row r="47" spans="1:25">
      <c r="A47" s="229">
        <v>28</v>
      </c>
      <c r="B47" s="226">
        <v>1251.26</v>
      </c>
      <c r="C47" s="226">
        <v>1244</v>
      </c>
      <c r="D47" s="226">
        <v>1242.74</v>
      </c>
      <c r="E47" s="226">
        <v>1254.1600000000001</v>
      </c>
      <c r="F47" s="226">
        <v>1244.68</v>
      </c>
      <c r="G47" s="226">
        <v>1333.64</v>
      </c>
      <c r="H47" s="226">
        <v>1375.32</v>
      </c>
      <c r="I47" s="226">
        <v>1448.41</v>
      </c>
      <c r="J47" s="226">
        <v>1552.2</v>
      </c>
      <c r="K47" s="226">
        <v>1589.71</v>
      </c>
      <c r="L47" s="226">
        <v>1584.61</v>
      </c>
      <c r="M47" s="226">
        <v>1572.52</v>
      </c>
      <c r="N47" s="226">
        <v>1597.1</v>
      </c>
      <c r="O47" s="226">
        <v>1649.08</v>
      </c>
      <c r="P47" s="226">
        <v>1743.79</v>
      </c>
      <c r="Q47" s="226">
        <v>1841.78</v>
      </c>
      <c r="R47" s="226">
        <v>1893.73</v>
      </c>
      <c r="S47" s="226">
        <v>1832.97</v>
      </c>
      <c r="T47" s="226">
        <v>1661.09</v>
      </c>
      <c r="U47" s="226">
        <v>1653.21</v>
      </c>
      <c r="V47" s="226">
        <v>1417.88</v>
      </c>
      <c r="W47" s="226">
        <v>1330.09</v>
      </c>
      <c r="X47" s="226">
        <v>1266.24</v>
      </c>
      <c r="Y47" s="226">
        <v>1244.24</v>
      </c>
    </row>
    <row r="48" spans="1:25">
      <c r="A48" s="229">
        <v>29</v>
      </c>
      <c r="B48" s="226">
        <v>1184.08</v>
      </c>
      <c r="C48" s="226">
        <v>1184.17</v>
      </c>
      <c r="D48" s="226">
        <v>1173.03</v>
      </c>
      <c r="E48" s="226">
        <v>1193.94</v>
      </c>
      <c r="F48" s="226">
        <v>1178.24</v>
      </c>
      <c r="G48" s="226">
        <v>1207.76</v>
      </c>
      <c r="H48" s="226">
        <v>1256.96</v>
      </c>
      <c r="I48" s="226">
        <v>1314.98</v>
      </c>
      <c r="J48" s="226">
        <v>1372.58</v>
      </c>
      <c r="K48" s="226">
        <v>1392.66</v>
      </c>
      <c r="L48" s="226">
        <v>1379.48</v>
      </c>
      <c r="M48" s="226">
        <v>1379.21</v>
      </c>
      <c r="N48" s="226">
        <v>1399.15</v>
      </c>
      <c r="O48" s="226">
        <v>1432.4</v>
      </c>
      <c r="P48" s="226">
        <v>1533.31</v>
      </c>
      <c r="Q48" s="226">
        <v>1663.53</v>
      </c>
      <c r="R48" s="226">
        <v>1752.73</v>
      </c>
      <c r="S48" s="226">
        <v>1636.69</v>
      </c>
      <c r="T48" s="226">
        <v>1486.66</v>
      </c>
      <c r="U48" s="226">
        <v>1492.31</v>
      </c>
      <c r="V48" s="226">
        <v>1353.36</v>
      </c>
      <c r="W48" s="226">
        <v>1290.1099999999999</v>
      </c>
      <c r="X48" s="226">
        <v>1219.24</v>
      </c>
      <c r="Y48" s="226">
        <v>1197.53</v>
      </c>
    </row>
    <row r="49" spans="1:25">
      <c r="A49" s="229">
        <v>30</v>
      </c>
      <c r="B49" s="226">
        <v>1264.42</v>
      </c>
      <c r="C49" s="226">
        <v>1263.21</v>
      </c>
      <c r="D49" s="226">
        <v>1309.83</v>
      </c>
      <c r="E49" s="226">
        <v>1347.68</v>
      </c>
      <c r="F49" s="226">
        <v>1325.94</v>
      </c>
      <c r="G49" s="226">
        <v>1384.86</v>
      </c>
      <c r="H49" s="226">
        <v>1430.34</v>
      </c>
      <c r="I49" s="226">
        <v>1447.86</v>
      </c>
      <c r="J49" s="226">
        <v>1461.16</v>
      </c>
      <c r="K49" s="226">
        <v>1462.82</v>
      </c>
      <c r="L49" s="226">
        <v>1460.47</v>
      </c>
      <c r="M49" s="226">
        <v>1450.91</v>
      </c>
      <c r="N49" s="226">
        <v>1449.95</v>
      </c>
      <c r="O49" s="226">
        <v>1457.2</v>
      </c>
      <c r="P49" s="226">
        <v>1486.94</v>
      </c>
      <c r="Q49" s="226">
        <v>1524.43</v>
      </c>
      <c r="R49" s="226">
        <v>1579.64</v>
      </c>
      <c r="S49" s="226">
        <v>1597.01</v>
      </c>
      <c r="T49" s="226">
        <v>1519.99</v>
      </c>
      <c r="U49" s="226">
        <v>1541.11</v>
      </c>
      <c r="V49" s="226">
        <v>1414.22</v>
      </c>
      <c r="W49" s="226">
        <v>1394</v>
      </c>
      <c r="X49" s="226">
        <v>1351.37</v>
      </c>
      <c r="Y49" s="226">
        <v>1318.84</v>
      </c>
    </row>
    <row r="50" spans="1:25">
      <c r="A50" s="229">
        <v>31</v>
      </c>
      <c r="B50" s="226">
        <v>0</v>
      </c>
      <c r="C50" s="226">
        <v>0</v>
      </c>
      <c r="D50" s="226">
        <v>0</v>
      </c>
      <c r="E50" s="226">
        <v>0</v>
      </c>
      <c r="F50" s="226">
        <v>0</v>
      </c>
      <c r="G50" s="226">
        <v>0</v>
      </c>
      <c r="H50" s="226">
        <v>0</v>
      </c>
      <c r="I50" s="226">
        <v>0</v>
      </c>
      <c r="J50" s="226">
        <v>0</v>
      </c>
      <c r="K50" s="226">
        <v>0</v>
      </c>
      <c r="L50" s="226">
        <v>0</v>
      </c>
      <c r="M50" s="226">
        <v>0</v>
      </c>
      <c r="N50" s="226">
        <v>0</v>
      </c>
      <c r="O50" s="226">
        <v>0</v>
      </c>
      <c r="P50" s="226">
        <v>0</v>
      </c>
      <c r="Q50" s="226">
        <v>0</v>
      </c>
      <c r="R50" s="226">
        <v>0</v>
      </c>
      <c r="S50" s="226">
        <v>0</v>
      </c>
      <c r="T50" s="226">
        <v>0</v>
      </c>
      <c r="U50" s="226">
        <v>0</v>
      </c>
      <c r="V50" s="226">
        <v>0</v>
      </c>
      <c r="W50" s="226">
        <v>0</v>
      </c>
      <c r="X50" s="226">
        <v>0</v>
      </c>
      <c r="Y50" s="226">
        <v>0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2" t="s">
        <v>321</v>
      </c>
      <c r="B52" s="463"/>
      <c r="C52" s="463"/>
      <c r="D52" s="463"/>
      <c r="E52" s="463"/>
      <c r="F52" s="463"/>
      <c r="G52" s="463"/>
      <c r="H52" s="463"/>
      <c r="I52" s="463"/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1539.72</v>
      </c>
      <c r="C54" s="226">
        <v>1530.47</v>
      </c>
      <c r="D54" s="226">
        <v>1540.79</v>
      </c>
      <c r="E54" s="226">
        <v>1542.87</v>
      </c>
      <c r="F54" s="226">
        <v>1518.64</v>
      </c>
      <c r="G54" s="226">
        <v>1496.75</v>
      </c>
      <c r="H54" s="226">
        <v>1555.26</v>
      </c>
      <c r="I54" s="226">
        <v>1611.57</v>
      </c>
      <c r="J54" s="226">
        <v>1656.04</v>
      </c>
      <c r="K54" s="226">
        <v>1637.2</v>
      </c>
      <c r="L54" s="226">
        <v>1632.05</v>
      </c>
      <c r="M54" s="226">
        <v>1775.1</v>
      </c>
      <c r="N54" s="226">
        <v>1768.5</v>
      </c>
      <c r="O54" s="226">
        <v>1742.49</v>
      </c>
      <c r="P54" s="226">
        <v>1741.87</v>
      </c>
      <c r="Q54" s="226">
        <v>1946.2</v>
      </c>
      <c r="R54" s="226">
        <v>2049.5100000000002</v>
      </c>
      <c r="S54" s="226">
        <v>2052.38</v>
      </c>
      <c r="T54" s="226">
        <v>1878.91</v>
      </c>
      <c r="U54" s="226">
        <v>1663.05</v>
      </c>
      <c r="V54" s="226">
        <v>1686.23</v>
      </c>
      <c r="W54" s="226">
        <v>1694.29</v>
      </c>
      <c r="X54" s="226">
        <v>1602.45</v>
      </c>
      <c r="Y54" s="226">
        <v>1538.02</v>
      </c>
    </row>
    <row r="55" spans="1:25">
      <c r="A55" s="229">
        <v>2</v>
      </c>
      <c r="B55" s="226">
        <v>1362.05</v>
      </c>
      <c r="C55" s="226">
        <v>1355.16</v>
      </c>
      <c r="D55" s="226">
        <v>1355.71</v>
      </c>
      <c r="E55" s="226">
        <v>1401.6</v>
      </c>
      <c r="F55" s="226">
        <v>1385.63</v>
      </c>
      <c r="G55" s="226">
        <v>1371.76</v>
      </c>
      <c r="H55" s="226">
        <v>1378.02</v>
      </c>
      <c r="I55" s="226">
        <v>1502.62</v>
      </c>
      <c r="J55" s="226">
        <v>1562.42</v>
      </c>
      <c r="K55" s="226">
        <v>1695.92</v>
      </c>
      <c r="L55" s="226">
        <v>1557.23</v>
      </c>
      <c r="M55" s="226">
        <v>1654.45</v>
      </c>
      <c r="N55" s="226">
        <v>1597.86</v>
      </c>
      <c r="O55" s="226">
        <v>1670.68</v>
      </c>
      <c r="P55" s="226">
        <v>1650.13</v>
      </c>
      <c r="Q55" s="226">
        <v>1812.37</v>
      </c>
      <c r="R55" s="226">
        <v>1822.66</v>
      </c>
      <c r="S55" s="226">
        <v>1821.58</v>
      </c>
      <c r="T55" s="226">
        <v>1573.01</v>
      </c>
      <c r="U55" s="226">
        <v>1433.01</v>
      </c>
      <c r="V55" s="226">
        <v>1418.42</v>
      </c>
      <c r="W55" s="226">
        <v>1398.42</v>
      </c>
      <c r="X55" s="226">
        <v>1316.93</v>
      </c>
      <c r="Y55" s="226">
        <v>1307.7</v>
      </c>
    </row>
    <row r="56" spans="1:25">
      <c r="A56" s="229">
        <v>3</v>
      </c>
      <c r="B56" s="226">
        <v>1249.53</v>
      </c>
      <c r="C56" s="226">
        <v>1243.68</v>
      </c>
      <c r="D56" s="226">
        <v>1262.95</v>
      </c>
      <c r="E56" s="226">
        <v>1292.8</v>
      </c>
      <c r="F56" s="226">
        <v>1283.99</v>
      </c>
      <c r="G56" s="226">
        <v>1386.79</v>
      </c>
      <c r="H56" s="226">
        <v>1390.97</v>
      </c>
      <c r="I56" s="226">
        <v>1423.41</v>
      </c>
      <c r="J56" s="226">
        <v>1549.27</v>
      </c>
      <c r="K56" s="226">
        <v>1547.75</v>
      </c>
      <c r="L56" s="226">
        <v>1546.22</v>
      </c>
      <c r="M56" s="226">
        <v>1539.24</v>
      </c>
      <c r="N56" s="226">
        <v>1531.57</v>
      </c>
      <c r="O56" s="226">
        <v>1534.66</v>
      </c>
      <c r="P56" s="226">
        <v>1541.32</v>
      </c>
      <c r="Q56" s="226">
        <v>1754.27</v>
      </c>
      <c r="R56" s="226">
        <v>1943.27</v>
      </c>
      <c r="S56" s="226">
        <v>1932.06</v>
      </c>
      <c r="T56" s="226">
        <v>1720</v>
      </c>
      <c r="U56" s="226">
        <v>1529.88</v>
      </c>
      <c r="V56" s="226">
        <v>1438.39</v>
      </c>
      <c r="W56" s="226">
        <v>1378.89</v>
      </c>
      <c r="X56" s="226">
        <v>1325.48</v>
      </c>
      <c r="Y56" s="226">
        <v>1294.81</v>
      </c>
    </row>
    <row r="57" spans="1:25">
      <c r="A57" s="229">
        <v>4</v>
      </c>
      <c r="B57" s="226">
        <v>1380.62</v>
      </c>
      <c r="C57" s="226">
        <v>1358.26</v>
      </c>
      <c r="D57" s="226">
        <v>1380.22</v>
      </c>
      <c r="E57" s="226">
        <v>1421.61</v>
      </c>
      <c r="F57" s="226">
        <v>1408.87</v>
      </c>
      <c r="G57" s="226">
        <v>1449.03</v>
      </c>
      <c r="H57" s="226">
        <v>1543.15</v>
      </c>
      <c r="I57" s="226">
        <v>1611.76</v>
      </c>
      <c r="J57" s="226">
        <v>1621.56</v>
      </c>
      <c r="K57" s="226">
        <v>1687.94</v>
      </c>
      <c r="L57" s="226">
        <v>1654.25</v>
      </c>
      <c r="M57" s="226">
        <v>1638.57</v>
      </c>
      <c r="N57" s="226">
        <v>1680.23</v>
      </c>
      <c r="O57" s="226">
        <v>1685.02</v>
      </c>
      <c r="P57" s="226">
        <v>1692.39</v>
      </c>
      <c r="Q57" s="226">
        <v>1844.25</v>
      </c>
      <c r="R57" s="226">
        <v>1952.99</v>
      </c>
      <c r="S57" s="226">
        <v>1966.15</v>
      </c>
      <c r="T57" s="226">
        <v>1900.09</v>
      </c>
      <c r="U57" s="226">
        <v>1852.92</v>
      </c>
      <c r="V57" s="226">
        <v>1531.41</v>
      </c>
      <c r="W57" s="226">
        <v>1444.66</v>
      </c>
      <c r="X57" s="226">
        <v>1413.47</v>
      </c>
      <c r="Y57" s="226">
        <v>1403.03</v>
      </c>
    </row>
    <row r="58" spans="1:25">
      <c r="A58" s="229">
        <v>5</v>
      </c>
      <c r="B58" s="226">
        <v>1470.35</v>
      </c>
      <c r="C58" s="226">
        <v>1448.32</v>
      </c>
      <c r="D58" s="226">
        <v>1467.57</v>
      </c>
      <c r="E58" s="226">
        <v>1485.29</v>
      </c>
      <c r="F58" s="226">
        <v>1493.64</v>
      </c>
      <c r="G58" s="226">
        <v>1535.99</v>
      </c>
      <c r="H58" s="226">
        <v>1663.79</v>
      </c>
      <c r="I58" s="226">
        <v>1826.41</v>
      </c>
      <c r="J58" s="226">
        <v>1998.7</v>
      </c>
      <c r="K58" s="226">
        <v>2010.63</v>
      </c>
      <c r="L58" s="226">
        <v>1993.12</v>
      </c>
      <c r="M58" s="226">
        <v>1958.57</v>
      </c>
      <c r="N58" s="226">
        <v>1941.82</v>
      </c>
      <c r="O58" s="226">
        <v>1907.64</v>
      </c>
      <c r="P58" s="226">
        <v>1918.13</v>
      </c>
      <c r="Q58" s="226">
        <v>2132.9899999999998</v>
      </c>
      <c r="R58" s="226">
        <v>2209.79</v>
      </c>
      <c r="S58" s="226">
        <v>2173.58</v>
      </c>
      <c r="T58" s="226">
        <v>2073.13</v>
      </c>
      <c r="U58" s="226">
        <v>2001.13</v>
      </c>
      <c r="V58" s="226">
        <v>1616.75</v>
      </c>
      <c r="W58" s="226">
        <v>1605.15</v>
      </c>
      <c r="X58" s="226">
        <v>1539.47</v>
      </c>
      <c r="Y58" s="226">
        <v>1493.62</v>
      </c>
    </row>
    <row r="59" spans="1:25">
      <c r="A59" s="229">
        <v>6</v>
      </c>
      <c r="B59" s="226">
        <v>1484.49</v>
      </c>
      <c r="C59" s="226">
        <v>1481.48</v>
      </c>
      <c r="D59" s="226">
        <v>1498.89</v>
      </c>
      <c r="E59" s="226">
        <v>1532.14</v>
      </c>
      <c r="F59" s="226">
        <v>1543.59</v>
      </c>
      <c r="G59" s="226">
        <v>1540.9</v>
      </c>
      <c r="H59" s="226">
        <v>1738.49</v>
      </c>
      <c r="I59" s="226">
        <v>1850.39</v>
      </c>
      <c r="J59" s="226">
        <v>2039.88</v>
      </c>
      <c r="K59" s="226">
        <v>2071.85</v>
      </c>
      <c r="L59" s="226">
        <v>2003.46</v>
      </c>
      <c r="M59" s="226">
        <v>2054.96</v>
      </c>
      <c r="N59" s="226">
        <v>1970.35</v>
      </c>
      <c r="O59" s="226">
        <v>1966.06</v>
      </c>
      <c r="P59" s="226">
        <v>2041.28</v>
      </c>
      <c r="Q59" s="226">
        <v>2304.87</v>
      </c>
      <c r="R59" s="226">
        <v>2419.56</v>
      </c>
      <c r="S59" s="226">
        <v>2574</v>
      </c>
      <c r="T59" s="226">
        <v>2325.27</v>
      </c>
      <c r="U59" s="226">
        <v>2293.0700000000002</v>
      </c>
      <c r="V59" s="226">
        <v>2003.48</v>
      </c>
      <c r="W59" s="226">
        <v>1884.83</v>
      </c>
      <c r="X59" s="226">
        <v>1653.34</v>
      </c>
      <c r="Y59" s="226">
        <v>1588.8</v>
      </c>
    </row>
    <row r="60" spans="1:25">
      <c r="A60" s="229">
        <v>7</v>
      </c>
      <c r="B60" s="226">
        <v>1567.63</v>
      </c>
      <c r="C60" s="226">
        <v>1566.04</v>
      </c>
      <c r="D60" s="226">
        <v>1583.49</v>
      </c>
      <c r="E60" s="226">
        <v>1595.27</v>
      </c>
      <c r="F60" s="226">
        <v>1573.18</v>
      </c>
      <c r="G60" s="226">
        <v>1560.63</v>
      </c>
      <c r="H60" s="226">
        <v>1556.79</v>
      </c>
      <c r="I60" s="226">
        <v>1896.97</v>
      </c>
      <c r="J60" s="226">
        <v>2067.17</v>
      </c>
      <c r="K60" s="226">
        <v>2077.0700000000002</v>
      </c>
      <c r="L60" s="226">
        <v>2082.66</v>
      </c>
      <c r="M60" s="226">
        <v>2084.41</v>
      </c>
      <c r="N60" s="226">
        <v>2064.19</v>
      </c>
      <c r="O60" s="226">
        <v>1991.58</v>
      </c>
      <c r="P60" s="226">
        <v>2050.86</v>
      </c>
      <c r="Q60" s="226">
        <v>2323.1</v>
      </c>
      <c r="R60" s="226">
        <v>2413.2800000000002</v>
      </c>
      <c r="S60" s="226">
        <v>2326.04</v>
      </c>
      <c r="T60" s="226">
        <v>2264.71</v>
      </c>
      <c r="U60" s="226">
        <v>2349.4499999999998</v>
      </c>
      <c r="V60" s="226">
        <v>2002.11</v>
      </c>
      <c r="W60" s="226">
        <v>1741.4</v>
      </c>
      <c r="X60" s="226">
        <v>1666.47</v>
      </c>
      <c r="Y60" s="226">
        <v>1607.32</v>
      </c>
    </row>
    <row r="61" spans="1:25">
      <c r="A61" s="229">
        <v>8</v>
      </c>
      <c r="B61" s="226">
        <v>1604.41</v>
      </c>
      <c r="C61" s="226">
        <v>1572.95</v>
      </c>
      <c r="D61" s="226">
        <v>1599.3</v>
      </c>
      <c r="E61" s="226">
        <v>1621.16</v>
      </c>
      <c r="F61" s="226">
        <v>1576.46</v>
      </c>
      <c r="G61" s="226">
        <v>1579.73</v>
      </c>
      <c r="H61" s="226">
        <v>1618.99</v>
      </c>
      <c r="I61" s="226">
        <v>1675.79</v>
      </c>
      <c r="J61" s="226">
        <v>1724.96</v>
      </c>
      <c r="K61" s="226">
        <v>1833.57</v>
      </c>
      <c r="L61" s="226">
        <v>1833.12</v>
      </c>
      <c r="M61" s="226">
        <v>1823.56</v>
      </c>
      <c r="N61" s="226">
        <v>1824.02</v>
      </c>
      <c r="O61" s="226">
        <v>1821.88</v>
      </c>
      <c r="P61" s="226">
        <v>1832.28</v>
      </c>
      <c r="Q61" s="226">
        <v>2011.23</v>
      </c>
      <c r="R61" s="226">
        <v>2135.58</v>
      </c>
      <c r="S61" s="226">
        <v>2129.42</v>
      </c>
      <c r="T61" s="226">
        <v>2032.96</v>
      </c>
      <c r="U61" s="226">
        <v>2110.1</v>
      </c>
      <c r="V61" s="226">
        <v>1872.17</v>
      </c>
      <c r="W61" s="226">
        <v>1826.14</v>
      </c>
      <c r="X61" s="226">
        <v>1715.46</v>
      </c>
      <c r="Y61" s="226">
        <v>1575.14</v>
      </c>
    </row>
    <row r="62" spans="1:25">
      <c r="A62" s="229">
        <v>9</v>
      </c>
      <c r="B62" s="226">
        <v>1548.16</v>
      </c>
      <c r="C62" s="226">
        <v>1548.51</v>
      </c>
      <c r="D62" s="226">
        <v>1608.87</v>
      </c>
      <c r="E62" s="226">
        <v>1601.55</v>
      </c>
      <c r="F62" s="226">
        <v>1589.76</v>
      </c>
      <c r="G62" s="226">
        <v>1654.78</v>
      </c>
      <c r="H62" s="226">
        <v>1791.93</v>
      </c>
      <c r="I62" s="226">
        <v>1981.86</v>
      </c>
      <c r="J62" s="226">
        <v>2003.22</v>
      </c>
      <c r="K62" s="226">
        <v>2003.74</v>
      </c>
      <c r="L62" s="226">
        <v>1899.6</v>
      </c>
      <c r="M62" s="226">
        <v>1914.16</v>
      </c>
      <c r="N62" s="226">
        <v>1880.06</v>
      </c>
      <c r="O62" s="226">
        <v>1854.32</v>
      </c>
      <c r="P62" s="226">
        <v>1924.75</v>
      </c>
      <c r="Q62" s="226">
        <v>2148.7600000000002</v>
      </c>
      <c r="R62" s="226">
        <v>2275.39</v>
      </c>
      <c r="S62" s="226">
        <v>2237.2399999999998</v>
      </c>
      <c r="T62" s="226">
        <v>2068.11</v>
      </c>
      <c r="U62" s="226">
        <v>2133.56</v>
      </c>
      <c r="V62" s="226">
        <v>1782.97</v>
      </c>
      <c r="W62" s="226">
        <v>1778.12</v>
      </c>
      <c r="X62" s="226">
        <v>1632.45</v>
      </c>
      <c r="Y62" s="226">
        <v>1562.19</v>
      </c>
    </row>
    <row r="63" spans="1:25">
      <c r="A63" s="229">
        <v>10</v>
      </c>
      <c r="B63" s="226">
        <v>1519.72</v>
      </c>
      <c r="C63" s="226">
        <v>1521.29</v>
      </c>
      <c r="D63" s="226">
        <v>1551.74</v>
      </c>
      <c r="E63" s="226">
        <v>1602.59</v>
      </c>
      <c r="F63" s="226">
        <v>1532.48</v>
      </c>
      <c r="G63" s="226">
        <v>1598.47</v>
      </c>
      <c r="H63" s="226">
        <v>1651.44</v>
      </c>
      <c r="I63" s="226">
        <v>1760.42</v>
      </c>
      <c r="J63" s="226">
        <v>1916.2</v>
      </c>
      <c r="K63" s="226">
        <v>1902.06</v>
      </c>
      <c r="L63" s="226">
        <v>1895.04</v>
      </c>
      <c r="M63" s="226">
        <v>1805.58</v>
      </c>
      <c r="N63" s="226">
        <v>1765.13</v>
      </c>
      <c r="O63" s="226">
        <v>1723.23</v>
      </c>
      <c r="P63" s="226">
        <v>1792.13</v>
      </c>
      <c r="Q63" s="226">
        <v>2041.28</v>
      </c>
      <c r="R63" s="226">
        <v>2220.71</v>
      </c>
      <c r="S63" s="226">
        <v>2171.83</v>
      </c>
      <c r="T63" s="226">
        <v>1999.39</v>
      </c>
      <c r="U63" s="226">
        <v>1994.38</v>
      </c>
      <c r="V63" s="226">
        <v>1706.43</v>
      </c>
      <c r="W63" s="226">
        <v>1633.81</v>
      </c>
      <c r="X63" s="226">
        <v>1513.33</v>
      </c>
      <c r="Y63" s="226">
        <v>1453.29</v>
      </c>
    </row>
    <row r="64" spans="1:25">
      <c r="A64" s="229">
        <v>11</v>
      </c>
      <c r="B64" s="226">
        <v>1377.27</v>
      </c>
      <c r="C64" s="226">
        <v>1355.09</v>
      </c>
      <c r="D64" s="226">
        <v>1434.77</v>
      </c>
      <c r="E64" s="226">
        <v>1499.92</v>
      </c>
      <c r="F64" s="226">
        <v>1473.77</v>
      </c>
      <c r="G64" s="226">
        <v>1469.47</v>
      </c>
      <c r="H64" s="226">
        <v>1566.92</v>
      </c>
      <c r="I64" s="226">
        <v>1644.63</v>
      </c>
      <c r="J64" s="226">
        <v>1676.7</v>
      </c>
      <c r="K64" s="226">
        <v>1674.13</v>
      </c>
      <c r="L64" s="226">
        <v>1671.56</v>
      </c>
      <c r="M64" s="226">
        <v>1670.97</v>
      </c>
      <c r="N64" s="226">
        <v>1668.12</v>
      </c>
      <c r="O64" s="226">
        <v>1623.62</v>
      </c>
      <c r="P64" s="226">
        <v>1669.78</v>
      </c>
      <c r="Q64" s="226">
        <v>1819.49</v>
      </c>
      <c r="R64" s="226">
        <v>1975</v>
      </c>
      <c r="S64" s="226">
        <v>1892.51</v>
      </c>
      <c r="T64" s="226">
        <v>1801.79</v>
      </c>
      <c r="U64" s="226">
        <v>1766.77</v>
      </c>
      <c r="V64" s="226">
        <v>1636.85</v>
      </c>
      <c r="W64" s="226">
        <v>1590.94</v>
      </c>
      <c r="X64" s="226">
        <v>1489.58</v>
      </c>
      <c r="Y64" s="226">
        <v>1378.78</v>
      </c>
    </row>
    <row r="65" spans="1:25">
      <c r="A65" s="229">
        <v>12</v>
      </c>
      <c r="B65" s="226">
        <v>1362.44</v>
      </c>
      <c r="C65" s="226">
        <v>1360.75</v>
      </c>
      <c r="D65" s="226">
        <v>1368.22</v>
      </c>
      <c r="E65" s="226">
        <v>1476.6</v>
      </c>
      <c r="F65" s="226">
        <v>1430.92</v>
      </c>
      <c r="G65" s="226">
        <v>1497.23</v>
      </c>
      <c r="H65" s="226">
        <v>1518.04</v>
      </c>
      <c r="I65" s="226">
        <v>1559.1</v>
      </c>
      <c r="J65" s="226">
        <v>1624.01</v>
      </c>
      <c r="K65" s="226">
        <v>1654.23</v>
      </c>
      <c r="L65" s="226">
        <v>1654.35</v>
      </c>
      <c r="M65" s="226">
        <v>1646.85</v>
      </c>
      <c r="N65" s="226">
        <v>1673.85</v>
      </c>
      <c r="O65" s="226">
        <v>1675.2</v>
      </c>
      <c r="P65" s="226">
        <v>1667.99</v>
      </c>
      <c r="Q65" s="226">
        <v>2023.8</v>
      </c>
      <c r="R65" s="226">
        <v>2124.1999999999998</v>
      </c>
      <c r="S65" s="226">
        <v>2104.75</v>
      </c>
      <c r="T65" s="226">
        <v>1891.4</v>
      </c>
      <c r="U65" s="226">
        <v>1962.82</v>
      </c>
      <c r="V65" s="226">
        <v>1650.1</v>
      </c>
      <c r="W65" s="226">
        <v>1553.07</v>
      </c>
      <c r="X65" s="226">
        <v>1503.46</v>
      </c>
      <c r="Y65" s="226">
        <v>1374.01</v>
      </c>
    </row>
    <row r="66" spans="1:25">
      <c r="A66" s="229">
        <v>13</v>
      </c>
      <c r="B66" s="226">
        <v>1376.98</v>
      </c>
      <c r="C66" s="226">
        <v>1369.92</v>
      </c>
      <c r="D66" s="226">
        <v>1426.01</v>
      </c>
      <c r="E66" s="226">
        <v>1497.66</v>
      </c>
      <c r="F66" s="226">
        <v>1480.42</v>
      </c>
      <c r="G66" s="226">
        <v>1481.07</v>
      </c>
      <c r="H66" s="226">
        <v>1605.72</v>
      </c>
      <c r="I66" s="226">
        <v>1685.49</v>
      </c>
      <c r="J66" s="226">
        <v>1718.16</v>
      </c>
      <c r="K66" s="226">
        <v>1708.37</v>
      </c>
      <c r="L66" s="226">
        <v>1693.97</v>
      </c>
      <c r="M66" s="226">
        <v>1705.58</v>
      </c>
      <c r="N66" s="226">
        <v>1679.96</v>
      </c>
      <c r="O66" s="226">
        <v>1689.29</v>
      </c>
      <c r="P66" s="226">
        <v>1753.53</v>
      </c>
      <c r="Q66" s="226">
        <v>2048.35</v>
      </c>
      <c r="R66" s="226">
        <v>2216.9299999999998</v>
      </c>
      <c r="S66" s="226">
        <v>2217.1799999999998</v>
      </c>
      <c r="T66" s="226">
        <v>2090.94</v>
      </c>
      <c r="U66" s="226">
        <v>2068.52</v>
      </c>
      <c r="V66" s="226">
        <v>1765.95</v>
      </c>
      <c r="W66" s="226">
        <v>1688.14</v>
      </c>
      <c r="X66" s="226">
        <v>1576.33</v>
      </c>
      <c r="Y66" s="226">
        <v>1539.68</v>
      </c>
    </row>
    <row r="67" spans="1:25">
      <c r="A67" s="229">
        <v>14</v>
      </c>
      <c r="B67" s="226">
        <v>1520.83</v>
      </c>
      <c r="C67" s="226">
        <v>1504.25</v>
      </c>
      <c r="D67" s="226">
        <v>1507.45</v>
      </c>
      <c r="E67" s="226">
        <v>1535.66</v>
      </c>
      <c r="F67" s="226">
        <v>1511.86</v>
      </c>
      <c r="G67" s="226">
        <v>1508.98</v>
      </c>
      <c r="H67" s="226">
        <v>1569.55</v>
      </c>
      <c r="I67" s="226">
        <v>1796.87</v>
      </c>
      <c r="J67" s="226">
        <v>2023.21</v>
      </c>
      <c r="K67" s="226">
        <v>2037.15</v>
      </c>
      <c r="L67" s="226">
        <v>2033.46</v>
      </c>
      <c r="M67" s="226">
        <v>2032.83</v>
      </c>
      <c r="N67" s="226">
        <v>2032.89</v>
      </c>
      <c r="O67" s="226">
        <v>2034.59</v>
      </c>
      <c r="P67" s="226">
        <v>2037.19</v>
      </c>
      <c r="Q67" s="226">
        <v>2316.0300000000002</v>
      </c>
      <c r="R67" s="226">
        <v>2454.83</v>
      </c>
      <c r="S67" s="226">
        <v>2317.06</v>
      </c>
      <c r="T67" s="226">
        <v>2085.1799999999998</v>
      </c>
      <c r="U67" s="226">
        <v>2101.8200000000002</v>
      </c>
      <c r="V67" s="226">
        <v>1893.34</v>
      </c>
      <c r="W67" s="226">
        <v>1727.2</v>
      </c>
      <c r="X67" s="226">
        <v>1579.56</v>
      </c>
      <c r="Y67" s="226">
        <v>1524.76</v>
      </c>
    </row>
    <row r="68" spans="1:25">
      <c r="A68" s="229">
        <v>15</v>
      </c>
      <c r="B68" s="226">
        <v>1461.35</v>
      </c>
      <c r="C68" s="226">
        <v>1443.19</v>
      </c>
      <c r="D68" s="226">
        <v>1456.86</v>
      </c>
      <c r="E68" s="226">
        <v>1471.47</v>
      </c>
      <c r="F68" s="226">
        <v>1450.1</v>
      </c>
      <c r="G68" s="226">
        <v>1433.87</v>
      </c>
      <c r="H68" s="226">
        <v>1499.85</v>
      </c>
      <c r="I68" s="226">
        <v>1656.04</v>
      </c>
      <c r="J68" s="226">
        <v>1889.78</v>
      </c>
      <c r="K68" s="226">
        <v>2051.58</v>
      </c>
      <c r="L68" s="226">
        <v>2101.73</v>
      </c>
      <c r="M68" s="226">
        <v>2102.86</v>
      </c>
      <c r="N68" s="226">
        <v>2114.4499999999998</v>
      </c>
      <c r="O68" s="226">
        <v>2068.52</v>
      </c>
      <c r="P68" s="226">
        <v>2120.29</v>
      </c>
      <c r="Q68" s="226">
        <v>2469.89</v>
      </c>
      <c r="R68" s="226">
        <v>2475.61</v>
      </c>
      <c r="S68" s="226">
        <v>2333.3000000000002</v>
      </c>
      <c r="T68" s="226">
        <v>2150.65</v>
      </c>
      <c r="U68" s="226">
        <v>2118.5500000000002</v>
      </c>
      <c r="V68" s="226">
        <v>1848.98</v>
      </c>
      <c r="W68" s="226">
        <v>1629.06</v>
      </c>
      <c r="X68" s="226">
        <v>1505.66</v>
      </c>
      <c r="Y68" s="226">
        <v>1459.65</v>
      </c>
    </row>
    <row r="69" spans="1:25">
      <c r="A69" s="229">
        <v>16</v>
      </c>
      <c r="B69" s="226">
        <v>1471.59</v>
      </c>
      <c r="C69" s="226">
        <v>1471.8</v>
      </c>
      <c r="D69" s="226">
        <v>1501.32</v>
      </c>
      <c r="E69" s="226">
        <v>1559.36</v>
      </c>
      <c r="F69" s="226">
        <v>1552.93</v>
      </c>
      <c r="G69" s="226">
        <v>1530.06</v>
      </c>
      <c r="H69" s="226">
        <v>1656.79</v>
      </c>
      <c r="I69" s="226">
        <v>1778.8</v>
      </c>
      <c r="J69" s="226">
        <v>1944.27</v>
      </c>
      <c r="K69" s="226">
        <v>1943.33</v>
      </c>
      <c r="L69" s="226">
        <v>1925.77</v>
      </c>
      <c r="M69" s="226">
        <v>1911.59</v>
      </c>
      <c r="N69" s="226">
        <v>1918.49</v>
      </c>
      <c r="O69" s="226">
        <v>1912.45</v>
      </c>
      <c r="P69" s="226">
        <v>2075.2600000000002</v>
      </c>
      <c r="Q69" s="226">
        <v>2501.19</v>
      </c>
      <c r="R69" s="226">
        <v>2601.61</v>
      </c>
      <c r="S69" s="226">
        <v>2469.66</v>
      </c>
      <c r="T69" s="226">
        <v>2174.6799999999998</v>
      </c>
      <c r="U69" s="226">
        <v>2095.54</v>
      </c>
      <c r="V69" s="226">
        <v>1775.53</v>
      </c>
      <c r="W69" s="226">
        <v>1626.03</v>
      </c>
      <c r="X69" s="226">
        <v>1536.82</v>
      </c>
      <c r="Y69" s="226">
        <v>1462.42</v>
      </c>
    </row>
    <row r="70" spans="1:25">
      <c r="A70" s="229">
        <v>17</v>
      </c>
      <c r="B70" s="226">
        <v>1437.5</v>
      </c>
      <c r="C70" s="226">
        <v>1440.95</v>
      </c>
      <c r="D70" s="226">
        <v>1479.28</v>
      </c>
      <c r="E70" s="226">
        <v>1507.12</v>
      </c>
      <c r="F70" s="226">
        <v>1489.28</v>
      </c>
      <c r="G70" s="226">
        <v>1493.54</v>
      </c>
      <c r="H70" s="226">
        <v>1558.53</v>
      </c>
      <c r="I70" s="226">
        <v>1583.49</v>
      </c>
      <c r="J70" s="226">
        <v>1583.05</v>
      </c>
      <c r="K70" s="226">
        <v>1573.32</v>
      </c>
      <c r="L70" s="226">
        <v>1582.18</v>
      </c>
      <c r="M70" s="226">
        <v>1573.29</v>
      </c>
      <c r="N70" s="226">
        <v>1561.47</v>
      </c>
      <c r="O70" s="226">
        <v>1581.43</v>
      </c>
      <c r="P70" s="226">
        <v>1548.97</v>
      </c>
      <c r="Q70" s="226">
        <v>1615.39</v>
      </c>
      <c r="R70" s="226">
        <v>2353.21</v>
      </c>
      <c r="S70" s="226">
        <v>1605.26</v>
      </c>
      <c r="T70" s="226">
        <v>1808.81</v>
      </c>
      <c r="U70" s="226">
        <v>1675.75</v>
      </c>
      <c r="V70" s="226">
        <v>1551.84</v>
      </c>
      <c r="W70" s="226">
        <v>1520.01</v>
      </c>
      <c r="X70" s="226">
        <v>1487.3</v>
      </c>
      <c r="Y70" s="226">
        <v>1432.21</v>
      </c>
    </row>
    <row r="71" spans="1:25">
      <c r="A71" s="229">
        <v>18</v>
      </c>
      <c r="B71" s="226">
        <v>1362.41</v>
      </c>
      <c r="C71" s="226">
        <v>1373.96</v>
      </c>
      <c r="D71" s="226">
        <v>1416.07</v>
      </c>
      <c r="E71" s="226">
        <v>1484.55</v>
      </c>
      <c r="F71" s="226">
        <v>1480.28</v>
      </c>
      <c r="G71" s="226">
        <v>1480.59</v>
      </c>
      <c r="H71" s="226">
        <v>1555.06</v>
      </c>
      <c r="I71" s="226">
        <v>1634.59</v>
      </c>
      <c r="J71" s="226">
        <v>1785.94</v>
      </c>
      <c r="K71" s="226">
        <v>1795.72</v>
      </c>
      <c r="L71" s="226">
        <v>1777.54</v>
      </c>
      <c r="M71" s="226">
        <v>1817.04</v>
      </c>
      <c r="N71" s="226">
        <v>1816.31</v>
      </c>
      <c r="O71" s="226">
        <v>1815.75</v>
      </c>
      <c r="P71" s="226">
        <v>1838.14</v>
      </c>
      <c r="Q71" s="226">
        <v>2288.13</v>
      </c>
      <c r="R71" s="226">
        <v>2029.48</v>
      </c>
      <c r="S71" s="226">
        <v>2241.73</v>
      </c>
      <c r="T71" s="226">
        <v>2025.4</v>
      </c>
      <c r="U71" s="226">
        <v>1957.35</v>
      </c>
      <c r="V71" s="226">
        <v>1645.35</v>
      </c>
      <c r="W71" s="226">
        <v>1567.95</v>
      </c>
      <c r="X71" s="226">
        <v>1472.78</v>
      </c>
      <c r="Y71" s="226">
        <v>1422.25</v>
      </c>
    </row>
    <row r="72" spans="1:25">
      <c r="A72" s="229">
        <v>19</v>
      </c>
      <c r="B72" s="226">
        <v>1359.75</v>
      </c>
      <c r="C72" s="226">
        <v>1312.24</v>
      </c>
      <c r="D72" s="226">
        <v>1429.78</v>
      </c>
      <c r="E72" s="226">
        <v>1333.49</v>
      </c>
      <c r="F72" s="226">
        <v>1401.38</v>
      </c>
      <c r="G72" s="226">
        <v>1483.56</v>
      </c>
      <c r="H72" s="226">
        <v>1542.57</v>
      </c>
      <c r="I72" s="226">
        <v>1609.46</v>
      </c>
      <c r="J72" s="226">
        <v>1660.65</v>
      </c>
      <c r="K72" s="226">
        <v>1660.23</v>
      </c>
      <c r="L72" s="226">
        <v>1659.47</v>
      </c>
      <c r="M72" s="226">
        <v>1660.02</v>
      </c>
      <c r="N72" s="226">
        <v>1660.11</v>
      </c>
      <c r="O72" s="226">
        <v>1745.16</v>
      </c>
      <c r="P72" s="226">
        <v>1859.12</v>
      </c>
      <c r="Q72" s="226">
        <v>2019.69</v>
      </c>
      <c r="R72" s="226">
        <v>2164.48</v>
      </c>
      <c r="S72" s="226">
        <v>2067.6999999999998</v>
      </c>
      <c r="T72" s="226">
        <v>1881.19</v>
      </c>
      <c r="U72" s="226">
        <v>1789.54</v>
      </c>
      <c r="V72" s="226">
        <v>1754.85</v>
      </c>
      <c r="W72" s="226">
        <v>1519.42</v>
      </c>
      <c r="X72" s="226">
        <v>1474.72</v>
      </c>
      <c r="Y72" s="226">
        <v>1431.37</v>
      </c>
    </row>
    <row r="73" spans="1:25">
      <c r="A73" s="229">
        <v>20</v>
      </c>
      <c r="B73" s="226">
        <v>1249.47</v>
      </c>
      <c r="C73" s="226">
        <v>1249.8399999999999</v>
      </c>
      <c r="D73" s="226">
        <v>1291.3699999999999</v>
      </c>
      <c r="E73" s="226">
        <v>1255.01</v>
      </c>
      <c r="F73" s="226">
        <v>1330.61</v>
      </c>
      <c r="G73" s="226">
        <v>1418.66</v>
      </c>
      <c r="H73" s="226">
        <v>1558.76</v>
      </c>
      <c r="I73" s="226">
        <v>1659.63</v>
      </c>
      <c r="J73" s="226">
        <v>1760.12</v>
      </c>
      <c r="K73" s="226">
        <v>1744.95</v>
      </c>
      <c r="L73" s="226">
        <v>1730.25</v>
      </c>
      <c r="M73" s="226">
        <v>1728.68</v>
      </c>
      <c r="N73" s="226">
        <v>1728.46</v>
      </c>
      <c r="O73" s="226">
        <v>1779.4</v>
      </c>
      <c r="P73" s="226">
        <v>1751.79</v>
      </c>
      <c r="Q73" s="226">
        <v>2041.31</v>
      </c>
      <c r="R73" s="226">
        <v>2199.16</v>
      </c>
      <c r="S73" s="226">
        <v>2094.71</v>
      </c>
      <c r="T73" s="226">
        <v>2009.17</v>
      </c>
      <c r="U73" s="226">
        <v>1851.78</v>
      </c>
      <c r="V73" s="226">
        <v>1636.6</v>
      </c>
      <c r="W73" s="226">
        <v>1496.94</v>
      </c>
      <c r="X73" s="226">
        <v>1406.3</v>
      </c>
      <c r="Y73" s="226">
        <v>1334.01</v>
      </c>
    </row>
    <row r="74" spans="1:25">
      <c r="A74" s="229">
        <v>21</v>
      </c>
      <c r="B74" s="226">
        <v>1323.13</v>
      </c>
      <c r="C74" s="226">
        <v>1296.95</v>
      </c>
      <c r="D74" s="226">
        <v>1297.24</v>
      </c>
      <c r="E74" s="226">
        <v>1205.73</v>
      </c>
      <c r="F74" s="226">
        <v>1302.73</v>
      </c>
      <c r="G74" s="226">
        <v>1435.03</v>
      </c>
      <c r="H74" s="226">
        <v>1485.82</v>
      </c>
      <c r="I74" s="226">
        <v>1611.22</v>
      </c>
      <c r="J74" s="226">
        <v>1873.16</v>
      </c>
      <c r="K74" s="226">
        <v>1873.26</v>
      </c>
      <c r="L74" s="226">
        <v>1852.05</v>
      </c>
      <c r="M74" s="226">
        <v>1823.59</v>
      </c>
      <c r="N74" s="226">
        <v>1606.48</v>
      </c>
      <c r="O74" s="226">
        <v>1684.51</v>
      </c>
      <c r="P74" s="226">
        <v>1775.33</v>
      </c>
      <c r="Q74" s="226">
        <v>1862.14</v>
      </c>
      <c r="R74" s="226">
        <v>1907.82</v>
      </c>
      <c r="S74" s="226">
        <v>1837.85</v>
      </c>
      <c r="T74" s="226">
        <v>1715.42</v>
      </c>
      <c r="U74" s="226">
        <v>1657.2</v>
      </c>
      <c r="V74" s="226">
        <v>1501.26</v>
      </c>
      <c r="W74" s="226">
        <v>1516.28</v>
      </c>
      <c r="X74" s="226">
        <v>1392.51</v>
      </c>
      <c r="Y74" s="226">
        <v>1298.53</v>
      </c>
    </row>
    <row r="75" spans="1:25">
      <c r="A75" s="229">
        <v>22</v>
      </c>
      <c r="B75" s="226">
        <v>1260.56</v>
      </c>
      <c r="C75" s="226">
        <v>1260.1300000000001</v>
      </c>
      <c r="D75" s="226">
        <v>1271.69</v>
      </c>
      <c r="E75" s="226">
        <v>1217.54</v>
      </c>
      <c r="F75" s="226">
        <v>1267</v>
      </c>
      <c r="G75" s="226">
        <v>1341.38</v>
      </c>
      <c r="H75" s="226">
        <v>1410.81</v>
      </c>
      <c r="I75" s="226">
        <v>1459.24</v>
      </c>
      <c r="J75" s="226">
        <v>1559.91</v>
      </c>
      <c r="K75" s="226">
        <v>1647.61</v>
      </c>
      <c r="L75" s="226">
        <v>1675.35</v>
      </c>
      <c r="M75" s="226">
        <v>1693.67</v>
      </c>
      <c r="N75" s="226">
        <v>1708.44</v>
      </c>
      <c r="O75" s="226">
        <v>1763.28</v>
      </c>
      <c r="P75" s="226">
        <v>1925.2</v>
      </c>
      <c r="Q75" s="226">
        <v>2065.5700000000002</v>
      </c>
      <c r="R75" s="226">
        <v>2099.23</v>
      </c>
      <c r="S75" s="226">
        <v>2003.52</v>
      </c>
      <c r="T75" s="226">
        <v>1807.03</v>
      </c>
      <c r="U75" s="226">
        <v>1785.75</v>
      </c>
      <c r="V75" s="226">
        <v>1589.26</v>
      </c>
      <c r="W75" s="226">
        <v>1521.59</v>
      </c>
      <c r="X75" s="226">
        <v>1387.03</v>
      </c>
      <c r="Y75" s="226">
        <v>1290.02</v>
      </c>
    </row>
    <row r="76" spans="1:25">
      <c r="A76" s="229">
        <v>23</v>
      </c>
      <c r="B76" s="226">
        <v>1296.52</v>
      </c>
      <c r="C76" s="226">
        <v>1307.02</v>
      </c>
      <c r="D76" s="226">
        <v>1332.92</v>
      </c>
      <c r="E76" s="226">
        <v>1296.98</v>
      </c>
      <c r="F76" s="226">
        <v>1420.32</v>
      </c>
      <c r="G76" s="226">
        <v>1458.55</v>
      </c>
      <c r="H76" s="226">
        <v>1556.42</v>
      </c>
      <c r="I76" s="226">
        <v>1673</v>
      </c>
      <c r="J76" s="226">
        <v>1768.15</v>
      </c>
      <c r="K76" s="226">
        <v>1806.93</v>
      </c>
      <c r="L76" s="226">
        <v>1751.89</v>
      </c>
      <c r="M76" s="226">
        <v>1731.52</v>
      </c>
      <c r="N76" s="226">
        <v>1647.82</v>
      </c>
      <c r="O76" s="226">
        <v>1738.03</v>
      </c>
      <c r="P76" s="226">
        <v>1991.49</v>
      </c>
      <c r="Q76" s="226">
        <v>2126.2399999999998</v>
      </c>
      <c r="R76" s="226">
        <v>2156.56</v>
      </c>
      <c r="S76" s="226">
        <v>1731.52</v>
      </c>
      <c r="T76" s="226">
        <v>1778.37</v>
      </c>
      <c r="U76" s="226">
        <v>1892.02</v>
      </c>
      <c r="V76" s="226">
        <v>1521.21</v>
      </c>
      <c r="W76" s="226">
        <v>1445.6</v>
      </c>
      <c r="X76" s="226">
        <v>1369.87</v>
      </c>
      <c r="Y76" s="226">
        <v>1298.3499999999999</v>
      </c>
    </row>
    <row r="77" spans="1:25">
      <c r="A77" s="229">
        <v>24</v>
      </c>
      <c r="B77" s="226">
        <v>1294.1500000000001</v>
      </c>
      <c r="C77" s="226">
        <v>1293.19</v>
      </c>
      <c r="D77" s="226">
        <v>1337.96</v>
      </c>
      <c r="E77" s="226">
        <v>1307.75</v>
      </c>
      <c r="F77" s="226">
        <v>1435.12</v>
      </c>
      <c r="G77" s="226">
        <v>1569.61</v>
      </c>
      <c r="H77" s="226">
        <v>1721.15</v>
      </c>
      <c r="I77" s="226">
        <v>1762.5</v>
      </c>
      <c r="J77" s="226">
        <v>1930.79</v>
      </c>
      <c r="K77" s="226">
        <v>1989.5</v>
      </c>
      <c r="L77" s="226">
        <v>1914.08</v>
      </c>
      <c r="M77" s="226">
        <v>1920.49</v>
      </c>
      <c r="N77" s="226">
        <v>1947.13</v>
      </c>
      <c r="O77" s="226">
        <v>2013.8</v>
      </c>
      <c r="P77" s="226">
        <v>2135.2800000000002</v>
      </c>
      <c r="Q77" s="226">
        <v>2313.16</v>
      </c>
      <c r="R77" s="226">
        <v>2593.85</v>
      </c>
      <c r="S77" s="226">
        <v>2313.5300000000002</v>
      </c>
      <c r="T77" s="226">
        <v>2058.87</v>
      </c>
      <c r="U77" s="226">
        <v>1943.13</v>
      </c>
      <c r="V77" s="226">
        <v>1477.02</v>
      </c>
      <c r="W77" s="226">
        <v>1444.78</v>
      </c>
      <c r="X77" s="226">
        <v>1431.05</v>
      </c>
      <c r="Y77" s="226">
        <v>1326.53</v>
      </c>
    </row>
    <row r="78" spans="1:25">
      <c r="A78" s="229">
        <v>25</v>
      </c>
      <c r="B78" s="226">
        <v>1205.79</v>
      </c>
      <c r="C78" s="226">
        <v>1207.1099999999999</v>
      </c>
      <c r="D78" s="226">
        <v>1236.49</v>
      </c>
      <c r="E78" s="226">
        <v>1273.6600000000001</v>
      </c>
      <c r="F78" s="226">
        <v>1256.1199999999999</v>
      </c>
      <c r="G78" s="226">
        <v>1381.23</v>
      </c>
      <c r="H78" s="226">
        <v>1531.55</v>
      </c>
      <c r="I78" s="226">
        <v>1559.34</v>
      </c>
      <c r="J78" s="226">
        <v>1611.66</v>
      </c>
      <c r="K78" s="226">
        <v>1683.92</v>
      </c>
      <c r="L78" s="226">
        <v>1672.18</v>
      </c>
      <c r="M78" s="226">
        <v>1641.02</v>
      </c>
      <c r="N78" s="226">
        <v>1678.39</v>
      </c>
      <c r="O78" s="226">
        <v>1735.92</v>
      </c>
      <c r="P78" s="226">
        <v>1818.01</v>
      </c>
      <c r="Q78" s="226">
        <v>1969.02</v>
      </c>
      <c r="R78" s="226">
        <v>2031.1</v>
      </c>
      <c r="S78" s="226">
        <v>1964.51</v>
      </c>
      <c r="T78" s="226">
        <v>1719.61</v>
      </c>
      <c r="U78" s="226">
        <v>1713.92</v>
      </c>
      <c r="V78" s="226">
        <v>1421.1</v>
      </c>
      <c r="W78" s="226">
        <v>1393.17</v>
      </c>
      <c r="X78" s="226">
        <v>1335.17</v>
      </c>
      <c r="Y78" s="226">
        <v>1233.24</v>
      </c>
    </row>
    <row r="79" spans="1:25">
      <c r="A79" s="229">
        <v>26</v>
      </c>
      <c r="B79" s="226">
        <v>1265.74</v>
      </c>
      <c r="C79" s="226">
        <v>1258.29</v>
      </c>
      <c r="D79" s="226">
        <v>1270.1199999999999</v>
      </c>
      <c r="E79" s="226">
        <v>1309.83</v>
      </c>
      <c r="F79" s="226">
        <v>1309.51</v>
      </c>
      <c r="G79" s="226">
        <v>1442.76</v>
      </c>
      <c r="H79" s="226">
        <v>1554.07</v>
      </c>
      <c r="I79" s="226">
        <v>1570.71</v>
      </c>
      <c r="J79" s="226">
        <v>1673.78</v>
      </c>
      <c r="K79" s="226">
        <v>1740.88</v>
      </c>
      <c r="L79" s="226">
        <v>1700.63</v>
      </c>
      <c r="M79" s="226">
        <v>1701.1</v>
      </c>
      <c r="N79" s="226">
        <v>1694.5</v>
      </c>
      <c r="O79" s="226">
        <v>1717.48</v>
      </c>
      <c r="P79" s="226">
        <v>1917.48</v>
      </c>
      <c r="Q79" s="226">
        <v>2042.26</v>
      </c>
      <c r="R79" s="226">
        <v>2008.72</v>
      </c>
      <c r="S79" s="226">
        <v>2005.37</v>
      </c>
      <c r="T79" s="226">
        <v>1804.04</v>
      </c>
      <c r="U79" s="226">
        <v>1787.38</v>
      </c>
      <c r="V79" s="226">
        <v>1440.2</v>
      </c>
      <c r="W79" s="226">
        <v>1410.62</v>
      </c>
      <c r="X79" s="226">
        <v>1344.84</v>
      </c>
      <c r="Y79" s="226">
        <v>1283.9100000000001</v>
      </c>
    </row>
    <row r="80" spans="1:25">
      <c r="A80" s="229">
        <v>27</v>
      </c>
      <c r="B80" s="226">
        <v>1257</v>
      </c>
      <c r="C80" s="226">
        <v>1247.83</v>
      </c>
      <c r="D80" s="226">
        <v>1273.8</v>
      </c>
      <c r="E80" s="226">
        <v>1312.62</v>
      </c>
      <c r="F80" s="226">
        <v>1326.23</v>
      </c>
      <c r="G80" s="226">
        <v>1470.35</v>
      </c>
      <c r="H80" s="226">
        <v>1529.54</v>
      </c>
      <c r="I80" s="226">
        <v>1583.71</v>
      </c>
      <c r="J80" s="226">
        <v>1705.43</v>
      </c>
      <c r="K80" s="226">
        <v>1712.36</v>
      </c>
      <c r="L80" s="226">
        <v>1686.23</v>
      </c>
      <c r="M80" s="226">
        <v>1684.35</v>
      </c>
      <c r="N80" s="226">
        <v>1678.05</v>
      </c>
      <c r="O80" s="226">
        <v>1761.51</v>
      </c>
      <c r="P80" s="226">
        <v>1869.13</v>
      </c>
      <c r="Q80" s="226">
        <v>1967.68</v>
      </c>
      <c r="R80" s="226">
        <v>2019.91</v>
      </c>
      <c r="S80" s="226">
        <v>2015.88</v>
      </c>
      <c r="T80" s="226">
        <v>1815.47</v>
      </c>
      <c r="U80" s="226">
        <v>1798.82</v>
      </c>
      <c r="V80" s="226">
        <v>1525.07</v>
      </c>
      <c r="W80" s="226">
        <v>1461.01</v>
      </c>
      <c r="X80" s="226">
        <v>1367.56</v>
      </c>
      <c r="Y80" s="226">
        <v>1303.25</v>
      </c>
    </row>
    <row r="81" spans="1:25">
      <c r="A81" s="229">
        <v>28</v>
      </c>
      <c r="B81" s="226">
        <v>1273.33</v>
      </c>
      <c r="C81" s="226">
        <v>1266.07</v>
      </c>
      <c r="D81" s="226">
        <v>1264.81</v>
      </c>
      <c r="E81" s="226">
        <v>1276.23</v>
      </c>
      <c r="F81" s="226">
        <v>1266.75</v>
      </c>
      <c r="G81" s="226">
        <v>1355.71</v>
      </c>
      <c r="H81" s="226">
        <v>1397.39</v>
      </c>
      <c r="I81" s="226">
        <v>1470.48</v>
      </c>
      <c r="J81" s="226">
        <v>1574.27</v>
      </c>
      <c r="K81" s="226">
        <v>1611.78</v>
      </c>
      <c r="L81" s="226">
        <v>1606.68</v>
      </c>
      <c r="M81" s="226">
        <v>1594.59</v>
      </c>
      <c r="N81" s="226">
        <v>1619.17</v>
      </c>
      <c r="O81" s="226">
        <v>1671.15</v>
      </c>
      <c r="P81" s="226">
        <v>1765.86</v>
      </c>
      <c r="Q81" s="226">
        <v>1863.85</v>
      </c>
      <c r="R81" s="226">
        <v>1915.8</v>
      </c>
      <c r="S81" s="226">
        <v>1855.04</v>
      </c>
      <c r="T81" s="226">
        <v>1683.16</v>
      </c>
      <c r="U81" s="226">
        <v>1675.28</v>
      </c>
      <c r="V81" s="226">
        <v>1439.95</v>
      </c>
      <c r="W81" s="226">
        <v>1352.16</v>
      </c>
      <c r="X81" s="226">
        <v>1288.31</v>
      </c>
      <c r="Y81" s="226">
        <v>1266.31</v>
      </c>
    </row>
    <row r="82" spans="1:25">
      <c r="A82" s="229">
        <v>29</v>
      </c>
      <c r="B82" s="226">
        <v>1206.1500000000001</v>
      </c>
      <c r="C82" s="226">
        <v>1206.24</v>
      </c>
      <c r="D82" s="226">
        <v>1195.0999999999999</v>
      </c>
      <c r="E82" s="226">
        <v>1216.01</v>
      </c>
      <c r="F82" s="226">
        <v>1200.31</v>
      </c>
      <c r="G82" s="226">
        <v>1229.83</v>
      </c>
      <c r="H82" s="226">
        <v>1279.03</v>
      </c>
      <c r="I82" s="226">
        <v>1337.05</v>
      </c>
      <c r="J82" s="226">
        <v>1394.65</v>
      </c>
      <c r="K82" s="226">
        <v>1414.73</v>
      </c>
      <c r="L82" s="226">
        <v>1401.55</v>
      </c>
      <c r="M82" s="226">
        <v>1401.28</v>
      </c>
      <c r="N82" s="226">
        <v>1421.22</v>
      </c>
      <c r="O82" s="226">
        <v>1454.47</v>
      </c>
      <c r="P82" s="226">
        <v>1555.38</v>
      </c>
      <c r="Q82" s="226">
        <v>1685.6</v>
      </c>
      <c r="R82" s="226">
        <v>1774.8</v>
      </c>
      <c r="S82" s="226">
        <v>1658.76</v>
      </c>
      <c r="T82" s="226">
        <v>1508.73</v>
      </c>
      <c r="U82" s="226">
        <v>1514.38</v>
      </c>
      <c r="V82" s="226">
        <v>1375.43</v>
      </c>
      <c r="W82" s="226">
        <v>1312.18</v>
      </c>
      <c r="X82" s="226">
        <v>1241.31</v>
      </c>
      <c r="Y82" s="226">
        <v>1219.5999999999999</v>
      </c>
    </row>
    <row r="83" spans="1:25">
      <c r="A83" s="229">
        <v>30</v>
      </c>
      <c r="B83" s="226">
        <v>1286.49</v>
      </c>
      <c r="C83" s="226">
        <v>1285.28</v>
      </c>
      <c r="D83" s="226">
        <v>1331.9</v>
      </c>
      <c r="E83" s="226">
        <v>1369.75</v>
      </c>
      <c r="F83" s="226">
        <v>1348.01</v>
      </c>
      <c r="G83" s="226">
        <v>1406.93</v>
      </c>
      <c r="H83" s="226">
        <v>1452.41</v>
      </c>
      <c r="I83" s="226">
        <v>1469.93</v>
      </c>
      <c r="J83" s="226">
        <v>1483.23</v>
      </c>
      <c r="K83" s="226">
        <v>1484.89</v>
      </c>
      <c r="L83" s="226">
        <v>1482.54</v>
      </c>
      <c r="M83" s="226">
        <v>1472.98</v>
      </c>
      <c r="N83" s="226">
        <v>1472.02</v>
      </c>
      <c r="O83" s="226">
        <v>1479.27</v>
      </c>
      <c r="P83" s="226">
        <v>1509.01</v>
      </c>
      <c r="Q83" s="226">
        <v>1546.5</v>
      </c>
      <c r="R83" s="226">
        <v>1601.71</v>
      </c>
      <c r="S83" s="226">
        <v>1619.08</v>
      </c>
      <c r="T83" s="226">
        <v>1542.06</v>
      </c>
      <c r="U83" s="226">
        <v>1563.18</v>
      </c>
      <c r="V83" s="226">
        <v>1436.29</v>
      </c>
      <c r="W83" s="226">
        <v>1416.07</v>
      </c>
      <c r="X83" s="226">
        <v>1373.44</v>
      </c>
      <c r="Y83" s="226">
        <v>1340.91</v>
      </c>
    </row>
    <row r="84" spans="1:25">
      <c r="A84" s="229">
        <v>31</v>
      </c>
      <c r="B84" s="226">
        <v>0</v>
      </c>
      <c r="C84" s="226">
        <v>0</v>
      </c>
      <c r="D84" s="226">
        <v>0</v>
      </c>
      <c r="E84" s="226">
        <v>0</v>
      </c>
      <c r="F84" s="226">
        <v>0</v>
      </c>
      <c r="G84" s="226">
        <v>0</v>
      </c>
      <c r="H84" s="226">
        <v>0</v>
      </c>
      <c r="I84" s="226">
        <v>0</v>
      </c>
      <c r="J84" s="226">
        <v>0</v>
      </c>
      <c r="K84" s="226">
        <v>0</v>
      </c>
      <c r="L84" s="226">
        <v>0</v>
      </c>
      <c r="M84" s="226">
        <v>0</v>
      </c>
      <c r="N84" s="226">
        <v>0</v>
      </c>
      <c r="O84" s="226">
        <v>0</v>
      </c>
      <c r="P84" s="226">
        <v>0</v>
      </c>
      <c r="Q84" s="226">
        <v>0</v>
      </c>
      <c r="R84" s="226">
        <v>0</v>
      </c>
      <c r="S84" s="226">
        <v>0</v>
      </c>
      <c r="T84" s="226">
        <v>0</v>
      </c>
      <c r="U84" s="226">
        <v>0</v>
      </c>
      <c r="V84" s="226">
        <v>0</v>
      </c>
      <c r="W84" s="226">
        <v>0</v>
      </c>
      <c r="X84" s="226">
        <v>0</v>
      </c>
      <c r="Y84" s="226">
        <v>0</v>
      </c>
    </row>
    <row r="85" spans="1:25" ht="18" customHeight="1">
      <c r="A85" s="458" t="s">
        <v>322</v>
      </c>
      <c r="B85" s="459"/>
      <c r="C85" s="459"/>
      <c r="D85" s="459"/>
      <c r="E85" s="459"/>
      <c r="F85" s="459"/>
      <c r="G85" s="459"/>
      <c r="H85" s="459"/>
      <c r="I85" s="459"/>
      <c r="J85" s="459"/>
      <c r="K85" s="459"/>
      <c r="L85" s="459"/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0</v>
      </c>
      <c r="C87" s="226">
        <v>0</v>
      </c>
      <c r="D87" s="226">
        <v>78.489999999999995</v>
      </c>
      <c r="E87" s="226">
        <v>108.99</v>
      </c>
      <c r="F87" s="226">
        <v>475.25</v>
      </c>
      <c r="G87" s="226">
        <v>171.83</v>
      </c>
      <c r="H87" s="226">
        <v>378.26</v>
      </c>
      <c r="I87" s="226">
        <v>170.01</v>
      </c>
      <c r="J87" s="226">
        <v>518.13</v>
      </c>
      <c r="K87" s="226">
        <v>252.88</v>
      </c>
      <c r="L87" s="226">
        <v>217.4</v>
      </c>
      <c r="M87" s="226">
        <v>391.04</v>
      </c>
      <c r="N87" s="226">
        <v>382.27</v>
      </c>
      <c r="O87" s="226">
        <v>467.53</v>
      </c>
      <c r="P87" s="226">
        <v>298.93</v>
      </c>
      <c r="Q87" s="226">
        <v>110.13</v>
      </c>
      <c r="R87" s="226">
        <v>5.56</v>
      </c>
      <c r="S87" s="226">
        <v>0.01</v>
      </c>
      <c r="T87" s="226">
        <v>12.65</v>
      </c>
      <c r="U87" s="226">
        <v>148.37</v>
      </c>
      <c r="V87" s="226">
        <v>110.29</v>
      </c>
      <c r="W87" s="226">
        <v>18.649999999999999</v>
      </c>
      <c r="X87" s="226">
        <v>8.42</v>
      </c>
      <c r="Y87" s="226">
        <v>0</v>
      </c>
    </row>
    <row r="88" spans="1:25">
      <c r="A88" s="229">
        <v>2</v>
      </c>
      <c r="B88" s="226">
        <v>0</v>
      </c>
      <c r="C88" s="226">
        <v>119.9</v>
      </c>
      <c r="D88" s="226">
        <v>903.51</v>
      </c>
      <c r="E88" s="226">
        <v>0</v>
      </c>
      <c r="F88" s="226">
        <v>56.24</v>
      </c>
      <c r="G88" s="226">
        <v>149.28</v>
      </c>
      <c r="H88" s="226">
        <v>172.74</v>
      </c>
      <c r="I88" s="226">
        <v>179.8</v>
      </c>
      <c r="J88" s="226">
        <v>196.67</v>
      </c>
      <c r="K88" s="226">
        <v>61.97</v>
      </c>
      <c r="L88" s="226">
        <v>187.3</v>
      </c>
      <c r="M88" s="226">
        <v>210.76</v>
      </c>
      <c r="N88" s="226">
        <v>145.5</v>
      </c>
      <c r="O88" s="226">
        <v>127.41</v>
      </c>
      <c r="P88" s="226">
        <v>179.91</v>
      </c>
      <c r="Q88" s="226">
        <v>399.12</v>
      </c>
      <c r="R88" s="226">
        <v>434.19</v>
      </c>
      <c r="S88" s="226">
        <v>194.89</v>
      </c>
      <c r="T88" s="226">
        <v>127.62</v>
      </c>
      <c r="U88" s="226">
        <v>0.91</v>
      </c>
      <c r="V88" s="226">
        <v>0</v>
      </c>
      <c r="W88" s="226">
        <v>0.04</v>
      </c>
      <c r="X88" s="226">
        <v>0</v>
      </c>
      <c r="Y88" s="226">
        <v>0.04</v>
      </c>
    </row>
    <row r="89" spans="1:25">
      <c r="A89" s="229">
        <v>3</v>
      </c>
      <c r="B89" s="226">
        <v>0</v>
      </c>
      <c r="C89" s="226">
        <v>0</v>
      </c>
      <c r="D89" s="226">
        <v>23.95</v>
      </c>
      <c r="E89" s="226">
        <v>54.7</v>
      </c>
      <c r="F89" s="226">
        <v>126.68</v>
      </c>
      <c r="G89" s="226">
        <v>135.49</v>
      </c>
      <c r="H89" s="226">
        <v>118.93</v>
      </c>
      <c r="I89" s="226">
        <v>175.62</v>
      </c>
      <c r="J89" s="226">
        <v>254.57</v>
      </c>
      <c r="K89" s="226">
        <v>338.42</v>
      </c>
      <c r="L89" s="226">
        <v>360.75</v>
      </c>
      <c r="M89" s="226">
        <v>265.61</v>
      </c>
      <c r="N89" s="226">
        <v>280.10000000000002</v>
      </c>
      <c r="O89" s="226">
        <v>289.97000000000003</v>
      </c>
      <c r="P89" s="226">
        <v>385.79</v>
      </c>
      <c r="Q89" s="226">
        <v>481.36</v>
      </c>
      <c r="R89" s="226">
        <v>293.22000000000003</v>
      </c>
      <c r="S89" s="226">
        <v>255.49</v>
      </c>
      <c r="T89" s="226">
        <v>200.23</v>
      </c>
      <c r="U89" s="226">
        <v>118.28</v>
      </c>
      <c r="V89" s="226">
        <v>69.900000000000006</v>
      </c>
      <c r="W89" s="226">
        <v>0</v>
      </c>
      <c r="X89" s="226">
        <v>0</v>
      </c>
      <c r="Y89" s="226">
        <v>0</v>
      </c>
    </row>
    <row r="90" spans="1:25">
      <c r="A90" s="229">
        <v>4</v>
      </c>
      <c r="B90" s="226">
        <v>81.99</v>
      </c>
      <c r="C90" s="226">
        <v>127.63</v>
      </c>
      <c r="D90" s="226">
        <v>741.93</v>
      </c>
      <c r="E90" s="226">
        <v>686.54</v>
      </c>
      <c r="F90" s="226">
        <v>680.19</v>
      </c>
      <c r="G90" s="226">
        <v>237.28</v>
      </c>
      <c r="H90" s="226">
        <v>300.52</v>
      </c>
      <c r="I90" s="226">
        <v>470.83</v>
      </c>
      <c r="J90" s="226">
        <v>610.04</v>
      </c>
      <c r="K90" s="226">
        <v>586.83000000000004</v>
      </c>
      <c r="L90" s="226">
        <v>489.39</v>
      </c>
      <c r="M90" s="226">
        <v>392.39</v>
      </c>
      <c r="N90" s="226">
        <v>350.52</v>
      </c>
      <c r="O90" s="226">
        <v>331.41</v>
      </c>
      <c r="P90" s="226">
        <v>324.17</v>
      </c>
      <c r="Q90" s="226">
        <v>393.15</v>
      </c>
      <c r="R90" s="226">
        <v>298.39</v>
      </c>
      <c r="S90" s="226">
        <v>228.34</v>
      </c>
      <c r="T90" s="226">
        <v>285.14</v>
      </c>
      <c r="U90" s="226">
        <v>30.46</v>
      </c>
      <c r="V90" s="226">
        <v>188.14</v>
      </c>
      <c r="W90" s="226">
        <v>246.06</v>
      </c>
      <c r="X90" s="226">
        <v>121.44</v>
      </c>
      <c r="Y90" s="226">
        <v>44.25</v>
      </c>
    </row>
    <row r="91" spans="1:25">
      <c r="A91" s="229">
        <v>5</v>
      </c>
      <c r="B91" s="226">
        <v>67.38</v>
      </c>
      <c r="C91" s="226">
        <v>69.430000000000007</v>
      </c>
      <c r="D91" s="226">
        <v>119.02</v>
      </c>
      <c r="E91" s="226">
        <v>422.81</v>
      </c>
      <c r="F91" s="226">
        <v>475.25</v>
      </c>
      <c r="G91" s="226">
        <v>308.99</v>
      </c>
      <c r="H91" s="226">
        <v>350.09</v>
      </c>
      <c r="I91" s="226">
        <v>390.41</v>
      </c>
      <c r="J91" s="226">
        <v>316.45</v>
      </c>
      <c r="K91" s="226">
        <v>204.54</v>
      </c>
      <c r="L91" s="226">
        <v>228.64</v>
      </c>
      <c r="M91" s="226">
        <v>54.27</v>
      </c>
      <c r="N91" s="226">
        <v>254.39</v>
      </c>
      <c r="O91" s="226">
        <v>219.71</v>
      </c>
      <c r="P91" s="226">
        <v>157.09</v>
      </c>
      <c r="Q91" s="226">
        <v>122.08</v>
      </c>
      <c r="R91" s="226">
        <v>65.819999999999993</v>
      </c>
      <c r="S91" s="226">
        <v>319.32</v>
      </c>
      <c r="T91" s="226">
        <v>267.5</v>
      </c>
      <c r="U91" s="226">
        <v>124.24</v>
      </c>
      <c r="V91" s="226">
        <v>202.51</v>
      </c>
      <c r="W91" s="226">
        <v>0</v>
      </c>
      <c r="X91" s="226">
        <v>0</v>
      </c>
      <c r="Y91" s="226">
        <v>0</v>
      </c>
    </row>
    <row r="92" spans="1:25">
      <c r="A92" s="229">
        <v>6</v>
      </c>
      <c r="B92" s="226">
        <v>0</v>
      </c>
      <c r="C92" s="226">
        <v>6.52</v>
      </c>
      <c r="D92" s="226">
        <v>715.48</v>
      </c>
      <c r="E92" s="226">
        <v>189.25</v>
      </c>
      <c r="F92" s="226">
        <v>257.58999999999997</v>
      </c>
      <c r="G92" s="226">
        <v>286.44</v>
      </c>
      <c r="H92" s="226">
        <v>348.35</v>
      </c>
      <c r="I92" s="226">
        <v>371.85</v>
      </c>
      <c r="J92" s="226">
        <v>333</v>
      </c>
      <c r="K92" s="226">
        <v>235.31</v>
      </c>
      <c r="L92" s="226">
        <v>101.42</v>
      </c>
      <c r="M92" s="226">
        <v>166.91</v>
      </c>
      <c r="N92" s="226">
        <v>250.44</v>
      </c>
      <c r="O92" s="226">
        <v>202.86</v>
      </c>
      <c r="P92" s="226">
        <v>191.83</v>
      </c>
      <c r="Q92" s="226">
        <v>0</v>
      </c>
      <c r="R92" s="226">
        <v>0</v>
      </c>
      <c r="S92" s="226">
        <v>0</v>
      </c>
      <c r="T92" s="226">
        <v>0</v>
      </c>
      <c r="U92" s="226">
        <v>0</v>
      </c>
      <c r="V92" s="226">
        <v>95.25</v>
      </c>
      <c r="W92" s="226">
        <v>17.32</v>
      </c>
      <c r="X92" s="226">
        <v>0</v>
      </c>
      <c r="Y92" s="226">
        <v>0</v>
      </c>
    </row>
    <row r="93" spans="1:25">
      <c r="A93" s="229">
        <v>7</v>
      </c>
      <c r="B93" s="226">
        <v>107.9</v>
      </c>
      <c r="C93" s="226">
        <v>114.13</v>
      </c>
      <c r="D93" s="226">
        <v>168.71</v>
      </c>
      <c r="E93" s="226">
        <v>258.36</v>
      </c>
      <c r="F93" s="226">
        <v>292.11</v>
      </c>
      <c r="G93" s="226">
        <v>301.41000000000003</v>
      </c>
      <c r="H93" s="226">
        <v>372.59</v>
      </c>
      <c r="I93" s="226">
        <v>114.83</v>
      </c>
      <c r="J93" s="226">
        <v>122.16</v>
      </c>
      <c r="K93" s="226">
        <v>112.69</v>
      </c>
      <c r="L93" s="226">
        <v>107.24</v>
      </c>
      <c r="M93" s="226">
        <v>0</v>
      </c>
      <c r="N93" s="226">
        <v>0</v>
      </c>
      <c r="O93" s="226">
        <v>0</v>
      </c>
      <c r="P93" s="226">
        <v>179.88</v>
      </c>
      <c r="Q93" s="226">
        <v>38.76</v>
      </c>
      <c r="R93" s="226">
        <v>124.92</v>
      </c>
      <c r="S93" s="226">
        <v>0</v>
      </c>
      <c r="T93" s="226">
        <v>38.72</v>
      </c>
      <c r="U93" s="226">
        <v>0</v>
      </c>
      <c r="V93" s="226">
        <v>0</v>
      </c>
      <c r="W93" s="226">
        <v>179.3</v>
      </c>
      <c r="X93" s="226">
        <v>0</v>
      </c>
      <c r="Y93" s="226">
        <v>0</v>
      </c>
    </row>
    <row r="94" spans="1:25">
      <c r="A94" s="229">
        <v>8</v>
      </c>
      <c r="B94" s="226">
        <v>31.61</v>
      </c>
      <c r="C94" s="226">
        <v>56.23</v>
      </c>
      <c r="D94" s="226">
        <v>41.5</v>
      </c>
      <c r="E94" s="226">
        <v>159.74</v>
      </c>
      <c r="F94" s="226">
        <v>170.96</v>
      </c>
      <c r="G94" s="226">
        <v>156.66</v>
      </c>
      <c r="H94" s="226">
        <v>264.61</v>
      </c>
      <c r="I94" s="226">
        <v>204.85</v>
      </c>
      <c r="J94" s="226">
        <v>395.83</v>
      </c>
      <c r="K94" s="226">
        <v>458.62</v>
      </c>
      <c r="L94" s="226">
        <v>440.53</v>
      </c>
      <c r="M94" s="226">
        <v>469.11</v>
      </c>
      <c r="N94" s="226">
        <v>468.19</v>
      </c>
      <c r="O94" s="226">
        <v>470.5</v>
      </c>
      <c r="P94" s="226">
        <v>459.25</v>
      </c>
      <c r="Q94" s="226">
        <v>322.45999999999998</v>
      </c>
      <c r="R94" s="226">
        <v>197.16</v>
      </c>
      <c r="S94" s="226">
        <v>210.53</v>
      </c>
      <c r="T94" s="226">
        <v>284.35000000000002</v>
      </c>
      <c r="U94" s="226">
        <v>289.44</v>
      </c>
      <c r="V94" s="226">
        <v>476.45</v>
      </c>
      <c r="W94" s="226">
        <v>524.59</v>
      </c>
      <c r="X94" s="226">
        <v>460.83</v>
      </c>
      <c r="Y94" s="226">
        <v>0</v>
      </c>
    </row>
    <row r="95" spans="1:25">
      <c r="A95" s="229">
        <v>9</v>
      </c>
      <c r="B95" s="226">
        <v>71.8</v>
      </c>
      <c r="C95" s="226">
        <v>155.27000000000001</v>
      </c>
      <c r="D95" s="226">
        <v>228.63</v>
      </c>
      <c r="E95" s="226">
        <v>694.54</v>
      </c>
      <c r="F95" s="226">
        <v>669.58</v>
      </c>
      <c r="G95" s="226">
        <v>210.04</v>
      </c>
      <c r="H95" s="226">
        <v>389.1</v>
      </c>
      <c r="I95" s="226">
        <v>121.12</v>
      </c>
      <c r="J95" s="226">
        <v>95.55</v>
      </c>
      <c r="K95" s="226">
        <v>96.81</v>
      </c>
      <c r="L95" s="226">
        <v>303</v>
      </c>
      <c r="M95" s="226">
        <v>289.36</v>
      </c>
      <c r="N95" s="226">
        <v>228.15</v>
      </c>
      <c r="O95" s="226">
        <v>207.87</v>
      </c>
      <c r="P95" s="226">
        <v>116.04</v>
      </c>
      <c r="Q95" s="226">
        <v>157.51</v>
      </c>
      <c r="R95" s="226">
        <v>0</v>
      </c>
      <c r="S95" s="226">
        <v>15.38</v>
      </c>
      <c r="T95" s="226">
        <v>187.76</v>
      </c>
      <c r="U95" s="226">
        <v>28.64</v>
      </c>
      <c r="V95" s="226">
        <v>0</v>
      </c>
      <c r="W95" s="226">
        <v>0</v>
      </c>
      <c r="X95" s="226">
        <v>0</v>
      </c>
      <c r="Y95" s="226">
        <v>0</v>
      </c>
    </row>
    <row r="96" spans="1:25">
      <c r="A96" s="229">
        <v>10</v>
      </c>
      <c r="B96" s="226">
        <v>0</v>
      </c>
      <c r="C96" s="226">
        <v>0</v>
      </c>
      <c r="D96" s="226">
        <v>157.19999999999999</v>
      </c>
      <c r="E96" s="226">
        <v>681.66</v>
      </c>
      <c r="F96" s="226">
        <v>312.11</v>
      </c>
      <c r="G96" s="226">
        <v>190.29</v>
      </c>
      <c r="H96" s="226">
        <v>208.72</v>
      </c>
      <c r="I96" s="226">
        <v>144.68</v>
      </c>
      <c r="J96" s="226">
        <v>101.09</v>
      </c>
      <c r="K96" s="226">
        <v>100.4</v>
      </c>
      <c r="L96" s="226">
        <v>0</v>
      </c>
      <c r="M96" s="226">
        <v>5.55</v>
      </c>
      <c r="N96" s="226">
        <v>21.53</v>
      </c>
      <c r="O96" s="226">
        <v>42.81</v>
      </c>
      <c r="P96" s="226">
        <v>0</v>
      </c>
      <c r="Q96" s="226">
        <v>0</v>
      </c>
      <c r="R96" s="226">
        <v>16.82</v>
      </c>
      <c r="S96" s="226">
        <v>0</v>
      </c>
      <c r="T96" s="226">
        <v>0</v>
      </c>
      <c r="U96" s="226">
        <v>71.900000000000006</v>
      </c>
      <c r="V96" s="226">
        <v>138.04</v>
      </c>
      <c r="W96" s="226">
        <v>104.06</v>
      </c>
      <c r="X96" s="226">
        <v>0</v>
      </c>
      <c r="Y96" s="226">
        <v>117.38</v>
      </c>
    </row>
    <row r="97" spans="1:25">
      <c r="A97" s="229">
        <v>11</v>
      </c>
      <c r="B97" s="226">
        <v>0</v>
      </c>
      <c r="C97" s="226">
        <v>66.25</v>
      </c>
      <c r="D97" s="226">
        <v>72.2</v>
      </c>
      <c r="E97" s="226">
        <v>194.84</v>
      </c>
      <c r="F97" s="226">
        <v>96.16</v>
      </c>
      <c r="G97" s="226">
        <v>177.16</v>
      </c>
      <c r="H97" s="226">
        <v>158.96</v>
      </c>
      <c r="I97" s="226">
        <v>163.56</v>
      </c>
      <c r="J97" s="226">
        <v>82.19</v>
      </c>
      <c r="K97" s="226">
        <v>165.12</v>
      </c>
      <c r="L97" s="226">
        <v>168</v>
      </c>
      <c r="M97" s="226">
        <v>166.25</v>
      </c>
      <c r="N97" s="226">
        <v>29.41</v>
      </c>
      <c r="O97" s="226">
        <v>221.13</v>
      </c>
      <c r="P97" s="226">
        <v>170.8</v>
      </c>
      <c r="Q97" s="226">
        <v>437.57</v>
      </c>
      <c r="R97" s="226">
        <v>130.71</v>
      </c>
      <c r="S97" s="226">
        <v>200.53</v>
      </c>
      <c r="T97" s="226">
        <v>358.44</v>
      </c>
      <c r="U97" s="226">
        <v>372.71</v>
      </c>
      <c r="V97" s="226">
        <v>73.290000000000006</v>
      </c>
      <c r="W97" s="226">
        <v>0.19</v>
      </c>
      <c r="X97" s="226">
        <v>103.75</v>
      </c>
      <c r="Y97" s="226">
        <v>778.69</v>
      </c>
    </row>
    <row r="98" spans="1:25">
      <c r="A98" s="229">
        <v>12</v>
      </c>
      <c r="B98" s="226">
        <v>38.58</v>
      </c>
      <c r="C98" s="226">
        <v>108.7</v>
      </c>
      <c r="D98" s="226">
        <v>137.49</v>
      </c>
      <c r="E98" s="226">
        <v>110.17</v>
      </c>
      <c r="F98" s="226">
        <v>228.07</v>
      </c>
      <c r="G98" s="226">
        <v>164.42</v>
      </c>
      <c r="H98" s="226">
        <v>99.86</v>
      </c>
      <c r="I98" s="226">
        <v>80.16</v>
      </c>
      <c r="J98" s="226">
        <v>92.45</v>
      </c>
      <c r="K98" s="226">
        <v>52.12</v>
      </c>
      <c r="L98" s="226">
        <v>0</v>
      </c>
      <c r="M98" s="226">
        <v>0</v>
      </c>
      <c r="N98" s="226">
        <v>0</v>
      </c>
      <c r="O98" s="226">
        <v>62.57</v>
      </c>
      <c r="P98" s="226">
        <v>148.5</v>
      </c>
      <c r="Q98" s="226">
        <v>0</v>
      </c>
      <c r="R98" s="226">
        <v>80.56</v>
      </c>
      <c r="S98" s="226">
        <v>153.03</v>
      </c>
      <c r="T98" s="226">
        <v>181.42</v>
      </c>
      <c r="U98" s="226">
        <v>46.38</v>
      </c>
      <c r="V98" s="226">
        <v>335.24</v>
      </c>
      <c r="W98" s="226">
        <v>49.79</v>
      </c>
      <c r="X98" s="226">
        <v>0</v>
      </c>
      <c r="Y98" s="226">
        <v>56.88</v>
      </c>
    </row>
    <row r="99" spans="1:25">
      <c r="A99" s="229">
        <v>13</v>
      </c>
      <c r="B99" s="226">
        <v>0</v>
      </c>
      <c r="C99" s="226">
        <v>53.52</v>
      </c>
      <c r="D99" s="226">
        <v>88.26</v>
      </c>
      <c r="E99" s="226">
        <v>107.53</v>
      </c>
      <c r="F99" s="226">
        <v>270.33</v>
      </c>
      <c r="G99" s="226">
        <v>319.79000000000002</v>
      </c>
      <c r="H99" s="226">
        <v>259.91000000000003</v>
      </c>
      <c r="I99" s="226">
        <v>255.26</v>
      </c>
      <c r="J99" s="226">
        <v>335.58</v>
      </c>
      <c r="K99" s="226">
        <v>379.26</v>
      </c>
      <c r="L99" s="226">
        <v>208.73</v>
      </c>
      <c r="M99" s="226">
        <v>233.04</v>
      </c>
      <c r="N99" s="226">
        <v>198.9</v>
      </c>
      <c r="O99" s="226">
        <v>198.48</v>
      </c>
      <c r="P99" s="226">
        <v>284.08999999999997</v>
      </c>
      <c r="Q99" s="226">
        <v>527.04999999999995</v>
      </c>
      <c r="R99" s="226">
        <v>411.24</v>
      </c>
      <c r="S99" s="226">
        <v>360.93</v>
      </c>
      <c r="T99" s="226">
        <v>119.24</v>
      </c>
      <c r="U99" s="226">
        <v>65.92</v>
      </c>
      <c r="V99" s="226">
        <v>316.70999999999998</v>
      </c>
      <c r="W99" s="226">
        <v>241.3</v>
      </c>
      <c r="X99" s="226">
        <v>559.63</v>
      </c>
      <c r="Y99" s="226">
        <v>740.66</v>
      </c>
    </row>
    <row r="100" spans="1:25">
      <c r="A100" s="229">
        <v>14</v>
      </c>
      <c r="B100" s="226">
        <v>9.98</v>
      </c>
      <c r="C100" s="226">
        <v>25.37</v>
      </c>
      <c r="D100" s="226">
        <v>91.85</v>
      </c>
      <c r="E100" s="226">
        <v>95.27</v>
      </c>
      <c r="F100" s="226">
        <v>101.82</v>
      </c>
      <c r="G100" s="226">
        <v>136</v>
      </c>
      <c r="H100" s="226">
        <v>141.76</v>
      </c>
      <c r="I100" s="226">
        <v>56.08</v>
      </c>
      <c r="J100" s="226">
        <v>0</v>
      </c>
      <c r="K100" s="226">
        <v>0</v>
      </c>
      <c r="L100" s="226">
        <v>0</v>
      </c>
      <c r="M100" s="226">
        <v>0</v>
      </c>
      <c r="N100" s="226">
        <v>0</v>
      </c>
      <c r="O100" s="226">
        <v>0</v>
      </c>
      <c r="P100" s="226">
        <v>5.5</v>
      </c>
      <c r="Q100" s="226">
        <v>316.64999999999998</v>
      </c>
      <c r="R100" s="226">
        <v>170.44</v>
      </c>
      <c r="S100" s="226">
        <v>302.01</v>
      </c>
      <c r="T100" s="226">
        <v>116</v>
      </c>
      <c r="U100" s="226">
        <v>0</v>
      </c>
      <c r="V100" s="226">
        <v>4.42</v>
      </c>
      <c r="W100" s="226">
        <v>0</v>
      </c>
      <c r="X100" s="226">
        <v>0</v>
      </c>
      <c r="Y100" s="226">
        <v>0</v>
      </c>
    </row>
    <row r="101" spans="1:25">
      <c r="A101" s="229">
        <v>15</v>
      </c>
      <c r="B101" s="226">
        <v>25.54</v>
      </c>
      <c r="C101" s="226">
        <v>58.64</v>
      </c>
      <c r="D101" s="226">
        <v>91.78</v>
      </c>
      <c r="E101" s="226">
        <v>119.09</v>
      </c>
      <c r="F101" s="226">
        <v>174.74</v>
      </c>
      <c r="G101" s="226">
        <v>267.94</v>
      </c>
      <c r="H101" s="226">
        <v>338.18</v>
      </c>
      <c r="I101" s="226">
        <v>332.03</v>
      </c>
      <c r="J101" s="226">
        <v>204</v>
      </c>
      <c r="K101" s="226">
        <v>0.02</v>
      </c>
      <c r="L101" s="226">
        <v>43.24</v>
      </c>
      <c r="M101" s="226">
        <v>0</v>
      </c>
      <c r="N101" s="226">
        <v>0</v>
      </c>
      <c r="O101" s="226">
        <v>81.12</v>
      </c>
      <c r="P101" s="226">
        <v>120.39</v>
      </c>
      <c r="Q101" s="226">
        <v>170.89</v>
      </c>
      <c r="R101" s="226">
        <v>161.41</v>
      </c>
      <c r="S101" s="226">
        <v>300.18</v>
      </c>
      <c r="T101" s="226">
        <v>99.66</v>
      </c>
      <c r="U101" s="226">
        <v>273.29000000000002</v>
      </c>
      <c r="V101" s="226">
        <v>224.41</v>
      </c>
      <c r="W101" s="226">
        <v>212.01</v>
      </c>
      <c r="X101" s="226">
        <v>735.4</v>
      </c>
      <c r="Y101" s="226">
        <v>2440.48</v>
      </c>
    </row>
    <row r="102" spans="1:25">
      <c r="A102" s="229">
        <v>16</v>
      </c>
      <c r="B102" s="226">
        <v>0</v>
      </c>
      <c r="C102" s="226">
        <v>36.01</v>
      </c>
      <c r="D102" s="226">
        <v>261.12</v>
      </c>
      <c r="E102" s="226">
        <v>1094.18</v>
      </c>
      <c r="F102" s="226">
        <v>943.74</v>
      </c>
      <c r="G102" s="226">
        <v>350.33</v>
      </c>
      <c r="H102" s="226">
        <v>429.44</v>
      </c>
      <c r="I102" s="226">
        <v>307.79000000000002</v>
      </c>
      <c r="J102" s="226">
        <v>541.1</v>
      </c>
      <c r="K102" s="226">
        <v>232.25</v>
      </c>
      <c r="L102" s="226">
        <v>76.39</v>
      </c>
      <c r="M102" s="226">
        <v>564.86</v>
      </c>
      <c r="N102" s="226">
        <v>547.49</v>
      </c>
      <c r="O102" s="226">
        <v>655.1</v>
      </c>
      <c r="P102" s="226">
        <v>495.62</v>
      </c>
      <c r="Q102" s="226">
        <v>97.81</v>
      </c>
      <c r="R102" s="226">
        <v>0</v>
      </c>
      <c r="S102" s="226">
        <v>126.18</v>
      </c>
      <c r="T102" s="226">
        <v>100.13</v>
      </c>
      <c r="U102" s="226">
        <v>219.82</v>
      </c>
      <c r="V102" s="226">
        <v>350.61</v>
      </c>
      <c r="W102" s="226">
        <v>484.72</v>
      </c>
      <c r="X102" s="226">
        <v>249.28</v>
      </c>
      <c r="Y102" s="226">
        <v>0</v>
      </c>
    </row>
    <row r="103" spans="1:25">
      <c r="A103" s="229">
        <v>17</v>
      </c>
      <c r="B103" s="226">
        <v>7.96</v>
      </c>
      <c r="C103" s="226">
        <v>35.18</v>
      </c>
      <c r="D103" s="226">
        <v>58.2</v>
      </c>
      <c r="E103" s="226">
        <v>73.33</v>
      </c>
      <c r="F103" s="226">
        <v>77.23</v>
      </c>
      <c r="G103" s="226">
        <v>124.96</v>
      </c>
      <c r="H103" s="226">
        <v>406.77</v>
      </c>
      <c r="I103" s="226">
        <v>316.05</v>
      </c>
      <c r="J103" s="226">
        <v>220.17</v>
      </c>
      <c r="K103" s="226">
        <v>203.97</v>
      </c>
      <c r="L103" s="226">
        <v>316</v>
      </c>
      <c r="M103" s="226">
        <v>295.73</v>
      </c>
      <c r="N103" s="226">
        <v>226.48</v>
      </c>
      <c r="O103" s="226">
        <v>288.27999999999997</v>
      </c>
      <c r="P103" s="226">
        <v>312.77999999999997</v>
      </c>
      <c r="Q103" s="226">
        <v>879.29</v>
      </c>
      <c r="R103" s="226">
        <v>128.66</v>
      </c>
      <c r="S103" s="226">
        <v>581.99</v>
      </c>
      <c r="T103" s="226">
        <v>225.47</v>
      </c>
      <c r="U103" s="226">
        <v>188.82</v>
      </c>
      <c r="V103" s="226">
        <v>111.81</v>
      </c>
      <c r="W103" s="226">
        <v>103.3</v>
      </c>
      <c r="X103" s="226">
        <v>0</v>
      </c>
      <c r="Y103" s="226">
        <v>0</v>
      </c>
    </row>
    <row r="104" spans="1:25">
      <c r="A104" s="229">
        <v>18</v>
      </c>
      <c r="B104" s="226">
        <v>0</v>
      </c>
      <c r="C104" s="226">
        <v>0</v>
      </c>
      <c r="D104" s="226">
        <v>50.01</v>
      </c>
      <c r="E104" s="226">
        <v>631.54999999999995</v>
      </c>
      <c r="F104" s="226">
        <v>393.68</v>
      </c>
      <c r="G104" s="226">
        <v>484.39</v>
      </c>
      <c r="H104" s="226">
        <v>303.05</v>
      </c>
      <c r="I104" s="226">
        <v>228.01</v>
      </c>
      <c r="J104" s="226">
        <v>207.39</v>
      </c>
      <c r="K104" s="226">
        <v>192.76</v>
      </c>
      <c r="L104" s="226">
        <v>209</v>
      </c>
      <c r="M104" s="226">
        <v>284.85000000000002</v>
      </c>
      <c r="N104" s="226">
        <v>33.82</v>
      </c>
      <c r="O104" s="226">
        <v>266.05</v>
      </c>
      <c r="P104" s="226">
        <v>240.9</v>
      </c>
      <c r="Q104" s="226">
        <v>89.75</v>
      </c>
      <c r="R104" s="226">
        <v>350.5</v>
      </c>
      <c r="S104" s="226">
        <v>133.83000000000001</v>
      </c>
      <c r="T104" s="226">
        <v>254.9</v>
      </c>
      <c r="U104" s="226">
        <v>73.25</v>
      </c>
      <c r="V104" s="226">
        <v>254.57</v>
      </c>
      <c r="W104" s="226">
        <v>324.88</v>
      </c>
      <c r="X104" s="226">
        <v>0</v>
      </c>
      <c r="Y104" s="226">
        <v>0</v>
      </c>
    </row>
    <row r="105" spans="1:25">
      <c r="A105" s="229">
        <v>19</v>
      </c>
      <c r="B105" s="226">
        <v>0</v>
      </c>
      <c r="C105" s="226">
        <v>0</v>
      </c>
      <c r="D105" s="226">
        <v>0</v>
      </c>
      <c r="E105" s="226">
        <v>0</v>
      </c>
      <c r="F105" s="226">
        <v>59.42</v>
      </c>
      <c r="G105" s="226">
        <v>303.8</v>
      </c>
      <c r="H105" s="226">
        <v>182.62</v>
      </c>
      <c r="I105" s="226">
        <v>156.80000000000001</v>
      </c>
      <c r="J105" s="226">
        <v>239.83</v>
      </c>
      <c r="K105" s="226">
        <v>91.39</v>
      </c>
      <c r="L105" s="226">
        <v>80.17</v>
      </c>
      <c r="M105" s="226">
        <v>67.33</v>
      </c>
      <c r="N105" s="226">
        <v>1.18</v>
      </c>
      <c r="O105" s="226">
        <v>4.91</v>
      </c>
      <c r="P105" s="226">
        <v>0</v>
      </c>
      <c r="Q105" s="226">
        <v>0</v>
      </c>
      <c r="R105" s="226">
        <v>0</v>
      </c>
      <c r="S105" s="226">
        <v>0</v>
      </c>
      <c r="T105" s="226">
        <v>0</v>
      </c>
      <c r="U105" s="226">
        <v>0</v>
      </c>
      <c r="V105" s="226">
        <v>0</v>
      </c>
      <c r="W105" s="226">
        <v>0</v>
      </c>
      <c r="X105" s="226">
        <v>0</v>
      </c>
      <c r="Y105" s="226">
        <v>0</v>
      </c>
    </row>
    <row r="106" spans="1:25">
      <c r="A106" s="229">
        <v>20</v>
      </c>
      <c r="B106" s="226">
        <v>0</v>
      </c>
      <c r="C106" s="226">
        <v>0</v>
      </c>
      <c r="D106" s="226">
        <v>18.62</v>
      </c>
      <c r="E106" s="226">
        <v>21.76</v>
      </c>
      <c r="F106" s="226">
        <v>95.86</v>
      </c>
      <c r="G106" s="226">
        <v>82.96</v>
      </c>
      <c r="H106" s="226">
        <v>60.5</v>
      </c>
      <c r="I106" s="226">
        <v>61.84</v>
      </c>
      <c r="J106" s="226">
        <v>13.88</v>
      </c>
      <c r="K106" s="226">
        <v>0</v>
      </c>
      <c r="L106" s="226">
        <v>0</v>
      </c>
      <c r="M106" s="226">
        <v>0</v>
      </c>
      <c r="N106" s="226">
        <v>0</v>
      </c>
      <c r="O106" s="226">
        <v>0</v>
      </c>
      <c r="P106" s="226">
        <v>0</v>
      </c>
      <c r="Q106" s="226">
        <v>0</v>
      </c>
      <c r="R106" s="226">
        <v>0</v>
      </c>
      <c r="S106" s="226">
        <v>223.28</v>
      </c>
      <c r="T106" s="226">
        <v>2.87</v>
      </c>
      <c r="U106" s="226">
        <v>7.42</v>
      </c>
      <c r="V106" s="226">
        <v>0</v>
      </c>
      <c r="W106" s="226">
        <v>0.26</v>
      </c>
      <c r="X106" s="226">
        <v>0</v>
      </c>
      <c r="Y106" s="226">
        <v>0</v>
      </c>
    </row>
    <row r="107" spans="1:25">
      <c r="A107" s="229">
        <v>21</v>
      </c>
      <c r="B107" s="226">
        <v>6.01</v>
      </c>
      <c r="C107" s="226">
        <v>31.13</v>
      </c>
      <c r="D107" s="226">
        <v>77.7</v>
      </c>
      <c r="E107" s="226">
        <v>107.74</v>
      </c>
      <c r="F107" s="226">
        <v>97.13</v>
      </c>
      <c r="G107" s="226">
        <v>84.29</v>
      </c>
      <c r="H107" s="226">
        <v>144.68</v>
      </c>
      <c r="I107" s="226">
        <v>243.54</v>
      </c>
      <c r="J107" s="226">
        <v>35.03</v>
      </c>
      <c r="K107" s="226">
        <v>69.95</v>
      </c>
      <c r="L107" s="226">
        <v>45.79</v>
      </c>
      <c r="M107" s="226">
        <v>51.94</v>
      </c>
      <c r="N107" s="226">
        <v>83.18</v>
      </c>
      <c r="O107" s="226">
        <v>89.09</v>
      </c>
      <c r="P107" s="226">
        <v>68.78</v>
      </c>
      <c r="Q107" s="226">
        <v>94.12</v>
      </c>
      <c r="R107" s="226">
        <v>33.93</v>
      </c>
      <c r="S107" s="226">
        <v>4</v>
      </c>
      <c r="T107" s="226">
        <v>0</v>
      </c>
      <c r="U107" s="226">
        <v>0</v>
      </c>
      <c r="V107" s="226">
        <v>24.23</v>
      </c>
      <c r="W107" s="226">
        <v>37.770000000000003</v>
      </c>
      <c r="X107" s="226">
        <v>0</v>
      </c>
      <c r="Y107" s="226">
        <v>0</v>
      </c>
    </row>
    <row r="108" spans="1:25">
      <c r="A108" s="229">
        <v>22</v>
      </c>
      <c r="B108" s="226">
        <v>0</v>
      </c>
      <c r="C108" s="226">
        <v>0</v>
      </c>
      <c r="D108" s="226">
        <v>0</v>
      </c>
      <c r="E108" s="226">
        <v>0</v>
      </c>
      <c r="F108" s="226">
        <v>46.16</v>
      </c>
      <c r="G108" s="226">
        <v>75.5</v>
      </c>
      <c r="H108" s="226">
        <v>1.17</v>
      </c>
      <c r="I108" s="226">
        <v>10.51</v>
      </c>
      <c r="J108" s="226">
        <v>25.27</v>
      </c>
      <c r="K108" s="226">
        <v>6.82</v>
      </c>
      <c r="L108" s="226">
        <v>4.3099999999999996</v>
      </c>
      <c r="M108" s="226">
        <v>0</v>
      </c>
      <c r="N108" s="226">
        <v>2.5299999999999998</v>
      </c>
      <c r="O108" s="226">
        <v>2.94</v>
      </c>
      <c r="P108" s="226">
        <v>2.44</v>
      </c>
      <c r="Q108" s="226">
        <v>5.46</v>
      </c>
      <c r="R108" s="226">
        <v>3.67</v>
      </c>
      <c r="S108" s="226">
        <v>9.74</v>
      </c>
      <c r="T108" s="226">
        <v>7.72</v>
      </c>
      <c r="U108" s="226">
        <v>0</v>
      </c>
      <c r="V108" s="226">
        <v>0</v>
      </c>
      <c r="W108" s="226">
        <v>0</v>
      </c>
      <c r="X108" s="226">
        <v>0</v>
      </c>
      <c r="Y108" s="226">
        <v>0</v>
      </c>
    </row>
    <row r="109" spans="1:25">
      <c r="A109" s="229">
        <v>23</v>
      </c>
      <c r="B109" s="226">
        <v>0</v>
      </c>
      <c r="C109" s="226">
        <v>0</v>
      </c>
      <c r="D109" s="226">
        <v>32.96</v>
      </c>
      <c r="E109" s="226">
        <v>18.29</v>
      </c>
      <c r="F109" s="226">
        <v>65.08</v>
      </c>
      <c r="G109" s="226">
        <v>226.21</v>
      </c>
      <c r="H109" s="226">
        <v>146.83000000000001</v>
      </c>
      <c r="I109" s="226">
        <v>375.73</v>
      </c>
      <c r="J109" s="226">
        <v>347.67</v>
      </c>
      <c r="K109" s="226">
        <v>0</v>
      </c>
      <c r="L109" s="226">
        <v>78.44</v>
      </c>
      <c r="M109" s="226">
        <v>55.25</v>
      </c>
      <c r="N109" s="226">
        <v>228.85</v>
      </c>
      <c r="O109" s="226">
        <v>257.13</v>
      </c>
      <c r="P109" s="226">
        <v>37.26</v>
      </c>
      <c r="Q109" s="226">
        <v>0</v>
      </c>
      <c r="R109" s="226">
        <v>12.01</v>
      </c>
      <c r="S109" s="226">
        <v>406.81</v>
      </c>
      <c r="T109" s="226">
        <v>0</v>
      </c>
      <c r="U109" s="226">
        <v>0</v>
      </c>
      <c r="V109" s="226">
        <v>0</v>
      </c>
      <c r="W109" s="226">
        <v>0</v>
      </c>
      <c r="X109" s="226">
        <v>0</v>
      </c>
      <c r="Y109" s="226">
        <v>0</v>
      </c>
    </row>
    <row r="110" spans="1:25">
      <c r="A110" s="229">
        <v>24</v>
      </c>
      <c r="B110" s="226">
        <v>0</v>
      </c>
      <c r="C110" s="226">
        <v>20.74</v>
      </c>
      <c r="D110" s="226">
        <v>93.46</v>
      </c>
      <c r="E110" s="226">
        <v>88.89</v>
      </c>
      <c r="F110" s="226">
        <v>203.68</v>
      </c>
      <c r="G110" s="226">
        <v>247.64</v>
      </c>
      <c r="H110" s="226">
        <v>0</v>
      </c>
      <c r="I110" s="226">
        <v>0.3</v>
      </c>
      <c r="J110" s="226">
        <v>0</v>
      </c>
      <c r="K110" s="226">
        <v>0</v>
      </c>
      <c r="L110" s="226">
        <v>0</v>
      </c>
      <c r="M110" s="226">
        <v>0</v>
      </c>
      <c r="N110" s="226">
        <v>0</v>
      </c>
      <c r="O110" s="226">
        <v>0</v>
      </c>
      <c r="P110" s="226">
        <v>0</v>
      </c>
      <c r="Q110" s="226">
        <v>0</v>
      </c>
      <c r="R110" s="226">
        <v>0</v>
      </c>
      <c r="S110" s="226">
        <v>0</v>
      </c>
      <c r="T110" s="226">
        <v>0</v>
      </c>
      <c r="U110" s="226">
        <v>0</v>
      </c>
      <c r="V110" s="226">
        <v>0</v>
      </c>
      <c r="W110" s="226">
        <v>0</v>
      </c>
      <c r="X110" s="226">
        <v>0</v>
      </c>
      <c r="Y110" s="226">
        <v>0</v>
      </c>
    </row>
    <row r="111" spans="1:25">
      <c r="A111" s="229">
        <v>25</v>
      </c>
      <c r="B111" s="226">
        <v>0</v>
      </c>
      <c r="C111" s="226">
        <v>3.83</v>
      </c>
      <c r="D111" s="226">
        <v>42.09</v>
      </c>
      <c r="E111" s="226">
        <v>100.74</v>
      </c>
      <c r="F111" s="226">
        <v>100.08</v>
      </c>
      <c r="G111" s="226">
        <v>123.72</v>
      </c>
      <c r="H111" s="226">
        <v>195.6</v>
      </c>
      <c r="I111" s="226">
        <v>234.03</v>
      </c>
      <c r="J111" s="226">
        <v>147.58000000000001</v>
      </c>
      <c r="K111" s="226">
        <v>76.819999999999993</v>
      </c>
      <c r="L111" s="226">
        <v>68.209999999999994</v>
      </c>
      <c r="M111" s="226">
        <v>80.569999999999993</v>
      </c>
      <c r="N111" s="226">
        <v>7.12</v>
      </c>
      <c r="O111" s="226">
        <v>155.84</v>
      </c>
      <c r="P111" s="226">
        <v>155.72999999999999</v>
      </c>
      <c r="Q111" s="226">
        <v>26.12</v>
      </c>
      <c r="R111" s="226">
        <v>173.05</v>
      </c>
      <c r="S111" s="226">
        <v>98.96</v>
      </c>
      <c r="T111" s="226">
        <v>37.6</v>
      </c>
      <c r="U111" s="226">
        <v>0</v>
      </c>
      <c r="V111" s="226">
        <v>0</v>
      </c>
      <c r="W111" s="226">
        <v>0</v>
      </c>
      <c r="X111" s="226">
        <v>0</v>
      </c>
      <c r="Y111" s="226">
        <v>0</v>
      </c>
    </row>
    <row r="112" spans="1:25">
      <c r="A112" s="229">
        <v>26</v>
      </c>
      <c r="B112" s="226">
        <v>0</v>
      </c>
      <c r="C112" s="226">
        <v>0</v>
      </c>
      <c r="D112" s="226">
        <v>0</v>
      </c>
      <c r="E112" s="226">
        <v>0</v>
      </c>
      <c r="F112" s="226">
        <v>4.9000000000000004</v>
      </c>
      <c r="G112" s="226">
        <v>166.37</v>
      </c>
      <c r="H112" s="226">
        <v>129.62</v>
      </c>
      <c r="I112" s="226">
        <v>127.72</v>
      </c>
      <c r="J112" s="226">
        <v>7.68</v>
      </c>
      <c r="K112" s="226">
        <v>0</v>
      </c>
      <c r="L112" s="226">
        <v>0</v>
      </c>
      <c r="M112" s="226">
        <v>0</v>
      </c>
      <c r="N112" s="226">
        <v>183.92</v>
      </c>
      <c r="O112" s="226">
        <v>294.75</v>
      </c>
      <c r="P112" s="226">
        <v>260.94</v>
      </c>
      <c r="Q112" s="226">
        <v>403.43</v>
      </c>
      <c r="R112" s="226">
        <v>166.21</v>
      </c>
      <c r="S112" s="226">
        <v>242.21</v>
      </c>
      <c r="T112" s="226">
        <v>48.7</v>
      </c>
      <c r="U112" s="226">
        <v>0</v>
      </c>
      <c r="V112" s="226">
        <v>63.35</v>
      </c>
      <c r="W112" s="226">
        <v>0</v>
      </c>
      <c r="X112" s="226">
        <v>0</v>
      </c>
      <c r="Y112" s="226">
        <v>0</v>
      </c>
    </row>
    <row r="113" spans="1:25">
      <c r="A113" s="229">
        <v>27</v>
      </c>
      <c r="B113" s="226">
        <v>0</v>
      </c>
      <c r="C113" s="226">
        <v>0</v>
      </c>
      <c r="D113" s="226">
        <v>0</v>
      </c>
      <c r="E113" s="226">
        <v>66.44</v>
      </c>
      <c r="F113" s="226">
        <v>69.81</v>
      </c>
      <c r="G113" s="226">
        <v>98.37</v>
      </c>
      <c r="H113" s="226">
        <v>220.71</v>
      </c>
      <c r="I113" s="226">
        <v>126.02</v>
      </c>
      <c r="J113" s="226">
        <v>0</v>
      </c>
      <c r="K113" s="226">
        <v>52.2</v>
      </c>
      <c r="L113" s="226">
        <v>38.07</v>
      </c>
      <c r="M113" s="226">
        <v>30.78</v>
      </c>
      <c r="N113" s="226">
        <v>27.88</v>
      </c>
      <c r="O113" s="226">
        <v>163.71</v>
      </c>
      <c r="P113" s="226">
        <v>201.69</v>
      </c>
      <c r="Q113" s="226">
        <v>462.3</v>
      </c>
      <c r="R113" s="226">
        <v>402.11</v>
      </c>
      <c r="S113" s="226">
        <v>280.62</v>
      </c>
      <c r="T113" s="226">
        <v>195.02</v>
      </c>
      <c r="U113" s="226">
        <v>220.16</v>
      </c>
      <c r="V113" s="226">
        <v>52.18</v>
      </c>
      <c r="W113" s="226">
        <v>0</v>
      </c>
      <c r="X113" s="226">
        <v>0</v>
      </c>
      <c r="Y113" s="226">
        <v>0</v>
      </c>
    </row>
    <row r="114" spans="1:25">
      <c r="A114" s="229">
        <v>28</v>
      </c>
      <c r="B114" s="226">
        <v>12.81</v>
      </c>
      <c r="C114" s="226">
        <v>50.16</v>
      </c>
      <c r="D114" s="226">
        <v>40.51</v>
      </c>
      <c r="E114" s="226">
        <v>155.41</v>
      </c>
      <c r="F114" s="226">
        <v>140.65</v>
      </c>
      <c r="G114" s="226">
        <v>204.87</v>
      </c>
      <c r="H114" s="226">
        <v>257.33999999999997</v>
      </c>
      <c r="I114" s="226">
        <v>488.98</v>
      </c>
      <c r="J114" s="226">
        <v>422.33</v>
      </c>
      <c r="K114" s="226">
        <v>407.08</v>
      </c>
      <c r="L114" s="226">
        <v>411.89</v>
      </c>
      <c r="M114" s="226">
        <v>426.7</v>
      </c>
      <c r="N114" s="226">
        <v>399.78</v>
      </c>
      <c r="O114" s="226">
        <v>347.67</v>
      </c>
      <c r="P114" s="226">
        <v>659.74</v>
      </c>
      <c r="Q114" s="226">
        <v>560.61</v>
      </c>
      <c r="R114" s="226">
        <v>508.86</v>
      </c>
      <c r="S114" s="226">
        <v>554.72</v>
      </c>
      <c r="T114" s="226">
        <v>328.35</v>
      </c>
      <c r="U114" s="226">
        <v>202.3</v>
      </c>
      <c r="V114" s="226">
        <v>244.34</v>
      </c>
      <c r="W114" s="226">
        <v>272.83999999999997</v>
      </c>
      <c r="X114" s="226">
        <v>188.07</v>
      </c>
      <c r="Y114" s="226">
        <v>172.52</v>
      </c>
    </row>
    <row r="115" spans="1:25">
      <c r="A115" s="229">
        <v>29</v>
      </c>
      <c r="B115" s="226">
        <v>82.34</v>
      </c>
      <c r="C115" s="226">
        <v>91.82</v>
      </c>
      <c r="D115" s="226">
        <v>87.01</v>
      </c>
      <c r="E115" s="226">
        <v>115.33</v>
      </c>
      <c r="F115" s="226">
        <v>128.09</v>
      </c>
      <c r="G115" s="226">
        <v>108.69</v>
      </c>
      <c r="H115" s="226">
        <v>103.26</v>
      </c>
      <c r="I115" s="226">
        <v>65.16</v>
      </c>
      <c r="J115" s="226">
        <v>168.11</v>
      </c>
      <c r="K115" s="226">
        <v>295.39999999999998</v>
      </c>
      <c r="L115" s="226">
        <v>299.83</v>
      </c>
      <c r="M115" s="226">
        <v>311.57</v>
      </c>
      <c r="N115" s="226">
        <v>306.95</v>
      </c>
      <c r="O115" s="226">
        <v>376.19</v>
      </c>
      <c r="P115" s="226">
        <v>321.39999999999998</v>
      </c>
      <c r="Q115" s="226">
        <v>322.33</v>
      </c>
      <c r="R115" s="226">
        <v>638.32000000000005</v>
      </c>
      <c r="S115" s="226">
        <v>344.92</v>
      </c>
      <c r="T115" s="226">
        <v>426.11</v>
      </c>
      <c r="U115" s="226">
        <v>319.01</v>
      </c>
      <c r="V115" s="226">
        <v>181.79</v>
      </c>
      <c r="W115" s="226">
        <v>139.57</v>
      </c>
      <c r="X115" s="226">
        <v>84.33</v>
      </c>
      <c r="Y115" s="226">
        <v>131.68</v>
      </c>
    </row>
    <row r="116" spans="1:25">
      <c r="A116" s="229">
        <v>30</v>
      </c>
      <c r="B116" s="226">
        <v>51.02</v>
      </c>
      <c r="C116" s="226">
        <v>0</v>
      </c>
      <c r="D116" s="226">
        <v>63.84</v>
      </c>
      <c r="E116" s="226">
        <v>71.06</v>
      </c>
      <c r="F116" s="226">
        <v>103.34</v>
      </c>
      <c r="G116" s="226">
        <v>221.35</v>
      </c>
      <c r="H116" s="226">
        <v>381.98</v>
      </c>
      <c r="I116" s="226">
        <v>276.39</v>
      </c>
      <c r="J116" s="226">
        <v>544.41999999999996</v>
      </c>
      <c r="K116" s="226">
        <v>461.24</v>
      </c>
      <c r="L116" s="226">
        <v>463.45</v>
      </c>
      <c r="M116" s="226">
        <v>341.85</v>
      </c>
      <c r="N116" s="226">
        <v>351.16</v>
      </c>
      <c r="O116" s="226">
        <v>703.41</v>
      </c>
      <c r="P116" s="226">
        <v>696.16</v>
      </c>
      <c r="Q116" s="226">
        <v>489.75</v>
      </c>
      <c r="R116" s="226">
        <v>431.77</v>
      </c>
      <c r="S116" s="226">
        <v>397.08</v>
      </c>
      <c r="T116" s="226">
        <v>273.45999999999998</v>
      </c>
      <c r="U116" s="226">
        <v>88.19</v>
      </c>
      <c r="V116" s="226">
        <v>74.099999999999994</v>
      </c>
      <c r="W116" s="226">
        <v>18.54</v>
      </c>
      <c r="X116" s="226">
        <v>0</v>
      </c>
      <c r="Y116" s="226">
        <v>0</v>
      </c>
    </row>
    <row r="117" spans="1:25">
      <c r="A117" s="229">
        <v>31</v>
      </c>
      <c r="B117" s="226">
        <v>0</v>
      </c>
      <c r="C117" s="226">
        <v>0</v>
      </c>
      <c r="D117" s="226">
        <v>0</v>
      </c>
      <c r="E117" s="226">
        <v>0</v>
      </c>
      <c r="F117" s="226">
        <v>0</v>
      </c>
      <c r="G117" s="226">
        <v>0</v>
      </c>
      <c r="H117" s="226">
        <v>0</v>
      </c>
      <c r="I117" s="226">
        <v>0</v>
      </c>
      <c r="J117" s="226">
        <v>0</v>
      </c>
      <c r="K117" s="226">
        <v>0</v>
      </c>
      <c r="L117" s="226">
        <v>0</v>
      </c>
      <c r="M117" s="226">
        <v>0</v>
      </c>
      <c r="N117" s="226">
        <v>0</v>
      </c>
      <c r="O117" s="226">
        <v>0</v>
      </c>
      <c r="P117" s="226">
        <v>0</v>
      </c>
      <c r="Q117" s="226">
        <v>0</v>
      </c>
      <c r="R117" s="226">
        <v>0</v>
      </c>
      <c r="S117" s="226">
        <v>0</v>
      </c>
      <c r="T117" s="226">
        <v>0</v>
      </c>
      <c r="U117" s="226">
        <v>0</v>
      </c>
      <c r="V117" s="226">
        <v>0</v>
      </c>
      <c r="W117" s="226">
        <v>0</v>
      </c>
      <c r="X117" s="226">
        <v>0</v>
      </c>
      <c r="Y117" s="226">
        <v>0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8" t="s">
        <v>323</v>
      </c>
      <c r="B119" s="459"/>
      <c r="C119" s="459"/>
      <c r="D119" s="459"/>
      <c r="E119" s="459"/>
      <c r="F119" s="459"/>
      <c r="G119" s="459"/>
      <c r="H119" s="459"/>
      <c r="I119" s="459"/>
      <c r="J119" s="459"/>
      <c r="K119" s="459"/>
      <c r="L119" s="459"/>
      <c r="M119" s="459"/>
      <c r="N119" s="459"/>
      <c r="O119" s="459"/>
      <c r="P119" s="459"/>
      <c r="Q119" s="459"/>
      <c r="R119" s="459"/>
      <c r="S119" s="459"/>
      <c r="T119" s="459"/>
      <c r="U119" s="459"/>
      <c r="V119" s="459"/>
      <c r="W119" s="459"/>
      <c r="X119" s="459"/>
      <c r="Y119" s="459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69.14</v>
      </c>
      <c r="C121" s="226">
        <v>69.989999999999995</v>
      </c>
      <c r="D121" s="226">
        <v>0</v>
      </c>
      <c r="E121" s="226">
        <v>0</v>
      </c>
      <c r="F121" s="226">
        <v>0</v>
      </c>
      <c r="G121" s="226">
        <v>0</v>
      </c>
      <c r="H121" s="226">
        <v>0</v>
      </c>
      <c r="I121" s="226">
        <v>0</v>
      </c>
      <c r="J121" s="226">
        <v>0</v>
      </c>
      <c r="K121" s="226">
        <v>0</v>
      </c>
      <c r="L121" s="226">
        <v>0</v>
      </c>
      <c r="M121" s="226">
        <v>0</v>
      </c>
      <c r="N121" s="226">
        <v>0</v>
      </c>
      <c r="O121" s="226">
        <v>0</v>
      </c>
      <c r="P121" s="226">
        <v>0</v>
      </c>
      <c r="Q121" s="226">
        <v>0</v>
      </c>
      <c r="R121" s="226">
        <v>0</v>
      </c>
      <c r="S121" s="226">
        <v>4.3</v>
      </c>
      <c r="T121" s="226">
        <v>0</v>
      </c>
      <c r="U121" s="226">
        <v>0</v>
      </c>
      <c r="V121" s="226">
        <v>0</v>
      </c>
      <c r="W121" s="226">
        <v>0</v>
      </c>
      <c r="X121" s="226">
        <v>0</v>
      </c>
      <c r="Y121" s="226">
        <v>185.77</v>
      </c>
    </row>
    <row r="122" spans="1:25">
      <c r="A122" s="229">
        <v>2</v>
      </c>
      <c r="B122" s="226">
        <v>22.66</v>
      </c>
      <c r="C122" s="226">
        <v>0</v>
      </c>
      <c r="D122" s="226">
        <v>0</v>
      </c>
      <c r="E122" s="226">
        <v>7.48</v>
      </c>
      <c r="F122" s="226">
        <v>0</v>
      </c>
      <c r="G122" s="226">
        <v>0</v>
      </c>
      <c r="H122" s="226">
        <v>0.03</v>
      </c>
      <c r="I122" s="226">
        <v>0.03</v>
      </c>
      <c r="J122" s="226">
        <v>0.04</v>
      </c>
      <c r="K122" s="226">
        <v>0.02</v>
      </c>
      <c r="L122" s="226">
        <v>0.03</v>
      </c>
      <c r="M122" s="226">
        <v>0.03</v>
      </c>
      <c r="N122" s="226">
        <v>9.9</v>
      </c>
      <c r="O122" s="226">
        <v>0.04</v>
      </c>
      <c r="P122" s="226">
        <v>0.04</v>
      </c>
      <c r="Q122" s="226">
        <v>0.05</v>
      </c>
      <c r="R122" s="226">
        <v>0.05</v>
      </c>
      <c r="S122" s="226">
        <v>0.03</v>
      </c>
      <c r="T122" s="226">
        <v>0.03</v>
      </c>
      <c r="U122" s="226">
        <v>0.02</v>
      </c>
      <c r="V122" s="226">
        <v>25.64</v>
      </c>
      <c r="W122" s="226">
        <v>478.23</v>
      </c>
      <c r="X122" s="226">
        <v>740.89</v>
      </c>
      <c r="Y122" s="226">
        <v>393.91</v>
      </c>
    </row>
    <row r="123" spans="1:25">
      <c r="A123" s="229">
        <v>3</v>
      </c>
      <c r="B123" s="226">
        <v>15.93</v>
      </c>
      <c r="C123" s="226">
        <v>5.79</v>
      </c>
      <c r="D123" s="226">
        <v>0</v>
      </c>
      <c r="E123" s="226">
        <v>0</v>
      </c>
      <c r="F123" s="226">
        <v>0</v>
      </c>
      <c r="G123" s="226">
        <v>0</v>
      </c>
      <c r="H123" s="226">
        <v>0</v>
      </c>
      <c r="I123" s="226">
        <v>0</v>
      </c>
      <c r="J123" s="226">
        <v>0</v>
      </c>
      <c r="K123" s="226">
        <v>0</v>
      </c>
      <c r="L123" s="226">
        <v>0</v>
      </c>
      <c r="M123" s="226">
        <v>0</v>
      </c>
      <c r="N123" s="226">
        <v>0</v>
      </c>
      <c r="O123" s="226">
        <v>0</v>
      </c>
      <c r="P123" s="226">
        <v>0</v>
      </c>
      <c r="Q123" s="226">
        <v>0</v>
      </c>
      <c r="R123" s="226">
        <v>0</v>
      </c>
      <c r="S123" s="226">
        <v>0</v>
      </c>
      <c r="T123" s="226">
        <v>0</v>
      </c>
      <c r="U123" s="226">
        <v>0</v>
      </c>
      <c r="V123" s="226">
        <v>0</v>
      </c>
      <c r="W123" s="226">
        <v>32.86</v>
      </c>
      <c r="X123" s="226">
        <v>201.24</v>
      </c>
      <c r="Y123" s="226">
        <v>186.86</v>
      </c>
    </row>
    <row r="124" spans="1:25">
      <c r="A124" s="229">
        <v>4</v>
      </c>
      <c r="B124" s="226">
        <v>0</v>
      </c>
      <c r="C124" s="226">
        <v>0</v>
      </c>
      <c r="D124" s="226">
        <v>0</v>
      </c>
      <c r="E124" s="226">
        <v>0</v>
      </c>
      <c r="F124" s="226">
        <v>0.11</v>
      </c>
      <c r="G124" s="226">
        <v>48.5</v>
      </c>
      <c r="H124" s="226">
        <v>88.96</v>
      </c>
      <c r="I124" s="226">
        <v>92.17</v>
      </c>
      <c r="J124" s="226">
        <v>94.24</v>
      </c>
      <c r="K124" s="226">
        <v>96.89</v>
      </c>
      <c r="L124" s="226">
        <v>47.54</v>
      </c>
      <c r="M124" s="226">
        <v>47.79</v>
      </c>
      <c r="N124" s="226">
        <v>48.32</v>
      </c>
      <c r="O124" s="226">
        <v>48.76</v>
      </c>
      <c r="P124" s="226">
        <v>50.42</v>
      </c>
      <c r="Q124" s="226">
        <v>51.35</v>
      </c>
      <c r="R124" s="226">
        <v>49.36</v>
      </c>
      <c r="S124" s="226">
        <v>49.67</v>
      </c>
      <c r="T124" s="226">
        <v>48.46</v>
      </c>
      <c r="U124" s="226">
        <v>49.75</v>
      </c>
      <c r="V124" s="226">
        <v>47.34</v>
      </c>
      <c r="W124" s="226">
        <v>2.37</v>
      </c>
      <c r="X124" s="226">
        <v>48.77</v>
      </c>
      <c r="Y124" s="226">
        <v>26.85</v>
      </c>
    </row>
    <row r="125" spans="1:25">
      <c r="A125" s="229">
        <v>5</v>
      </c>
      <c r="B125" s="226">
        <v>0</v>
      </c>
      <c r="C125" s="226">
        <v>0</v>
      </c>
      <c r="D125" s="226">
        <v>0</v>
      </c>
      <c r="E125" s="226">
        <v>0</v>
      </c>
      <c r="F125" s="226">
        <v>0</v>
      </c>
      <c r="G125" s="226">
        <v>0</v>
      </c>
      <c r="H125" s="226">
        <v>0</v>
      </c>
      <c r="I125" s="226">
        <v>0</v>
      </c>
      <c r="J125" s="226">
        <v>0</v>
      </c>
      <c r="K125" s="226">
        <v>0</v>
      </c>
      <c r="L125" s="226">
        <v>0</v>
      </c>
      <c r="M125" s="226">
        <v>0</v>
      </c>
      <c r="N125" s="226">
        <v>0</v>
      </c>
      <c r="O125" s="226">
        <v>0</v>
      </c>
      <c r="P125" s="226">
        <v>0</v>
      </c>
      <c r="Q125" s="226">
        <v>0</v>
      </c>
      <c r="R125" s="226">
        <v>0</v>
      </c>
      <c r="S125" s="226">
        <v>0</v>
      </c>
      <c r="T125" s="226">
        <v>0</v>
      </c>
      <c r="U125" s="226">
        <v>0</v>
      </c>
      <c r="V125" s="226">
        <v>0</v>
      </c>
      <c r="W125" s="226">
        <v>7.54</v>
      </c>
      <c r="X125" s="226">
        <v>66.709999999999994</v>
      </c>
      <c r="Y125" s="226">
        <v>14.8</v>
      </c>
    </row>
    <row r="126" spans="1:25">
      <c r="A126" s="229">
        <v>6</v>
      </c>
      <c r="B126" s="226">
        <v>1298.0999999999999</v>
      </c>
      <c r="C126" s="226">
        <v>99.72</v>
      </c>
      <c r="D126" s="226">
        <v>0</v>
      </c>
      <c r="E126" s="226">
        <v>0</v>
      </c>
      <c r="F126" s="226">
        <v>0</v>
      </c>
      <c r="G126" s="226">
        <v>0</v>
      </c>
      <c r="H126" s="226">
        <v>0</v>
      </c>
      <c r="I126" s="226">
        <v>0</v>
      </c>
      <c r="J126" s="226">
        <v>0</v>
      </c>
      <c r="K126" s="226">
        <v>0</v>
      </c>
      <c r="L126" s="226">
        <v>0</v>
      </c>
      <c r="M126" s="226">
        <v>0</v>
      </c>
      <c r="N126" s="226">
        <v>0</v>
      </c>
      <c r="O126" s="226">
        <v>0</v>
      </c>
      <c r="P126" s="226">
        <v>0</v>
      </c>
      <c r="Q126" s="226">
        <v>57.77</v>
      </c>
      <c r="R126" s="226">
        <v>158.26</v>
      </c>
      <c r="S126" s="226">
        <v>303.14</v>
      </c>
      <c r="T126" s="226">
        <v>82.03</v>
      </c>
      <c r="U126" s="226">
        <v>49.58</v>
      </c>
      <c r="V126" s="226">
        <v>0</v>
      </c>
      <c r="W126" s="226">
        <v>0</v>
      </c>
      <c r="X126" s="226">
        <v>160.75</v>
      </c>
      <c r="Y126" s="226">
        <v>182.43</v>
      </c>
    </row>
    <row r="127" spans="1:25">
      <c r="A127" s="229">
        <v>7</v>
      </c>
      <c r="B127" s="226">
        <v>0</v>
      </c>
      <c r="C127" s="226">
        <v>0</v>
      </c>
      <c r="D127" s="226">
        <v>0</v>
      </c>
      <c r="E127" s="226">
        <v>0</v>
      </c>
      <c r="F127" s="226">
        <v>0</v>
      </c>
      <c r="G127" s="226">
        <v>0</v>
      </c>
      <c r="H127" s="226">
        <v>0</v>
      </c>
      <c r="I127" s="226">
        <v>0</v>
      </c>
      <c r="J127" s="226">
        <v>0</v>
      </c>
      <c r="K127" s="226">
        <v>0</v>
      </c>
      <c r="L127" s="226">
        <v>0</v>
      </c>
      <c r="M127" s="226">
        <v>33.46</v>
      </c>
      <c r="N127" s="226">
        <v>121.83</v>
      </c>
      <c r="O127" s="226">
        <v>64.400000000000006</v>
      </c>
      <c r="P127" s="226">
        <v>0</v>
      </c>
      <c r="Q127" s="226">
        <v>0</v>
      </c>
      <c r="R127" s="226">
        <v>0</v>
      </c>
      <c r="S127" s="226">
        <v>93.16</v>
      </c>
      <c r="T127" s="226">
        <v>0</v>
      </c>
      <c r="U127" s="226">
        <v>75.02</v>
      </c>
      <c r="V127" s="226">
        <v>79.39</v>
      </c>
      <c r="W127" s="226">
        <v>0</v>
      </c>
      <c r="X127" s="226">
        <v>135.6</v>
      </c>
      <c r="Y127" s="226">
        <v>255.72</v>
      </c>
    </row>
    <row r="128" spans="1:25">
      <c r="A128" s="229">
        <v>8</v>
      </c>
      <c r="B128" s="226">
        <v>0</v>
      </c>
      <c r="C128" s="226">
        <v>0</v>
      </c>
      <c r="D128" s="226">
        <v>0</v>
      </c>
      <c r="E128" s="226">
        <v>0</v>
      </c>
      <c r="F128" s="226">
        <v>0</v>
      </c>
      <c r="G128" s="226">
        <v>0</v>
      </c>
      <c r="H128" s="226">
        <v>0</v>
      </c>
      <c r="I128" s="226">
        <v>0</v>
      </c>
      <c r="J128" s="226">
        <v>0</v>
      </c>
      <c r="K128" s="226">
        <v>0</v>
      </c>
      <c r="L128" s="226">
        <v>0</v>
      </c>
      <c r="M128" s="226">
        <v>0</v>
      </c>
      <c r="N128" s="226">
        <v>0</v>
      </c>
      <c r="O128" s="226">
        <v>0</v>
      </c>
      <c r="P128" s="226">
        <v>0</v>
      </c>
      <c r="Q128" s="226">
        <v>0</v>
      </c>
      <c r="R128" s="226">
        <v>0</v>
      </c>
      <c r="S128" s="226">
        <v>0</v>
      </c>
      <c r="T128" s="226">
        <v>0</v>
      </c>
      <c r="U128" s="226">
        <v>0</v>
      </c>
      <c r="V128" s="226">
        <v>0</v>
      </c>
      <c r="W128" s="226">
        <v>0</v>
      </c>
      <c r="X128" s="226">
        <v>0</v>
      </c>
      <c r="Y128" s="226">
        <v>21</v>
      </c>
    </row>
    <row r="129" spans="1:25">
      <c r="A129" s="229">
        <v>9</v>
      </c>
      <c r="B129" s="226">
        <v>0</v>
      </c>
      <c r="C129" s="226">
        <v>0</v>
      </c>
      <c r="D129" s="226">
        <v>0</v>
      </c>
      <c r="E129" s="226">
        <v>0</v>
      </c>
      <c r="F129" s="226">
        <v>0</v>
      </c>
      <c r="G129" s="226">
        <v>0</v>
      </c>
      <c r="H129" s="226">
        <v>0</v>
      </c>
      <c r="I129" s="226">
        <v>0</v>
      </c>
      <c r="J129" s="226">
        <v>0</v>
      </c>
      <c r="K129" s="226">
        <v>0</v>
      </c>
      <c r="L129" s="226">
        <v>0</v>
      </c>
      <c r="M129" s="226">
        <v>0</v>
      </c>
      <c r="N129" s="226">
        <v>0</v>
      </c>
      <c r="O129" s="226">
        <v>0</v>
      </c>
      <c r="P129" s="226">
        <v>0</v>
      </c>
      <c r="Q129" s="226">
        <v>0</v>
      </c>
      <c r="R129" s="226">
        <v>43.29</v>
      </c>
      <c r="S129" s="226">
        <v>2.96</v>
      </c>
      <c r="T129" s="226">
        <v>0</v>
      </c>
      <c r="U129" s="226">
        <v>0</v>
      </c>
      <c r="V129" s="226">
        <v>44.52</v>
      </c>
      <c r="W129" s="226">
        <v>138.11000000000001</v>
      </c>
      <c r="X129" s="226">
        <v>386.57</v>
      </c>
      <c r="Y129" s="226">
        <v>436.22</v>
      </c>
    </row>
    <row r="130" spans="1:25">
      <c r="A130" s="229">
        <v>10</v>
      </c>
      <c r="B130" s="226">
        <v>5.49</v>
      </c>
      <c r="C130" s="226">
        <v>16.47</v>
      </c>
      <c r="D130" s="226">
        <v>0</v>
      </c>
      <c r="E130" s="226">
        <v>0</v>
      </c>
      <c r="F130" s="226">
        <v>0</v>
      </c>
      <c r="G130" s="226">
        <v>0</v>
      </c>
      <c r="H130" s="226">
        <v>0</v>
      </c>
      <c r="I130" s="226">
        <v>0</v>
      </c>
      <c r="J130" s="226">
        <v>0</v>
      </c>
      <c r="K130" s="226">
        <v>0</v>
      </c>
      <c r="L130" s="226">
        <v>44.9</v>
      </c>
      <c r="M130" s="226">
        <v>0</v>
      </c>
      <c r="N130" s="226">
        <v>0</v>
      </c>
      <c r="O130" s="226">
        <v>0</v>
      </c>
      <c r="P130" s="226">
        <v>24.88</v>
      </c>
      <c r="Q130" s="226">
        <v>3.63</v>
      </c>
      <c r="R130" s="226">
        <v>2.39</v>
      </c>
      <c r="S130" s="226">
        <v>138.32</v>
      </c>
      <c r="T130" s="226">
        <v>27.14</v>
      </c>
      <c r="U130" s="226">
        <v>0</v>
      </c>
      <c r="V130" s="226">
        <v>0</v>
      </c>
      <c r="W130" s="226">
        <v>0</v>
      </c>
      <c r="X130" s="226">
        <v>248.48</v>
      </c>
      <c r="Y130" s="226">
        <v>1.55</v>
      </c>
    </row>
    <row r="131" spans="1:25">
      <c r="A131" s="229">
        <v>11</v>
      </c>
      <c r="B131" s="226">
        <v>66.19</v>
      </c>
      <c r="C131" s="226">
        <v>0</v>
      </c>
      <c r="D131" s="226">
        <v>0</v>
      </c>
      <c r="E131" s="226">
        <v>0</v>
      </c>
      <c r="F131" s="226">
        <v>0</v>
      </c>
      <c r="G131" s="226">
        <v>0</v>
      </c>
      <c r="H131" s="226">
        <v>0</v>
      </c>
      <c r="I131" s="226">
        <v>0</v>
      </c>
      <c r="J131" s="226">
        <v>0</v>
      </c>
      <c r="K131" s="226">
        <v>0</v>
      </c>
      <c r="L131" s="226">
        <v>0</v>
      </c>
      <c r="M131" s="226">
        <v>0</v>
      </c>
      <c r="N131" s="226">
        <v>0</v>
      </c>
      <c r="O131" s="226">
        <v>0</v>
      </c>
      <c r="P131" s="226">
        <v>0</v>
      </c>
      <c r="Q131" s="226">
        <v>0</v>
      </c>
      <c r="R131" s="226">
        <v>0</v>
      </c>
      <c r="S131" s="226">
        <v>0</v>
      </c>
      <c r="T131" s="226">
        <v>0</v>
      </c>
      <c r="U131" s="226">
        <v>0</v>
      </c>
      <c r="V131" s="226">
        <v>0</v>
      </c>
      <c r="W131" s="226">
        <v>3.61</v>
      </c>
      <c r="X131" s="226">
        <v>2.5499999999999998</v>
      </c>
      <c r="Y131" s="226">
        <v>0</v>
      </c>
    </row>
    <row r="132" spans="1:25">
      <c r="A132" s="229">
        <v>12</v>
      </c>
      <c r="B132" s="226">
        <v>0</v>
      </c>
      <c r="C132" s="226">
        <v>0</v>
      </c>
      <c r="D132" s="226">
        <v>0</v>
      </c>
      <c r="E132" s="226">
        <v>0</v>
      </c>
      <c r="F132" s="226">
        <v>0</v>
      </c>
      <c r="G132" s="226">
        <v>0</v>
      </c>
      <c r="H132" s="226">
        <v>0</v>
      </c>
      <c r="I132" s="226">
        <v>48.28</v>
      </c>
      <c r="J132" s="226">
        <v>0</v>
      </c>
      <c r="K132" s="226">
        <v>0</v>
      </c>
      <c r="L132" s="226">
        <v>51.83</v>
      </c>
      <c r="M132" s="226">
        <v>38.78</v>
      </c>
      <c r="N132" s="226">
        <v>182.79</v>
      </c>
      <c r="O132" s="226">
        <v>0</v>
      </c>
      <c r="P132" s="226">
        <v>0</v>
      </c>
      <c r="Q132" s="226">
        <v>1.42</v>
      </c>
      <c r="R132" s="226">
        <v>0</v>
      </c>
      <c r="S132" s="226">
        <v>0</v>
      </c>
      <c r="T132" s="226">
        <v>0</v>
      </c>
      <c r="U132" s="226">
        <v>0</v>
      </c>
      <c r="V132" s="226">
        <v>0</v>
      </c>
      <c r="W132" s="226">
        <v>0</v>
      </c>
      <c r="X132" s="226">
        <v>136.79</v>
      </c>
      <c r="Y132" s="226">
        <v>0</v>
      </c>
    </row>
    <row r="133" spans="1:25">
      <c r="A133" s="229">
        <v>13</v>
      </c>
      <c r="B133" s="226">
        <v>24.53</v>
      </c>
      <c r="C133" s="226">
        <v>0</v>
      </c>
      <c r="D133" s="226">
        <v>0</v>
      </c>
      <c r="E133" s="226">
        <v>0</v>
      </c>
      <c r="F133" s="226">
        <v>0</v>
      </c>
      <c r="G133" s="226">
        <v>0</v>
      </c>
      <c r="H133" s="226">
        <v>0</v>
      </c>
      <c r="I133" s="226">
        <v>0</v>
      </c>
      <c r="J133" s="226">
        <v>0</v>
      </c>
      <c r="K133" s="226">
        <v>0</v>
      </c>
      <c r="L133" s="226">
        <v>0</v>
      </c>
      <c r="M133" s="226">
        <v>0</v>
      </c>
      <c r="N133" s="226">
        <v>0</v>
      </c>
      <c r="O133" s="226">
        <v>0</v>
      </c>
      <c r="P133" s="226">
        <v>0</v>
      </c>
      <c r="Q133" s="226">
        <v>0</v>
      </c>
      <c r="R133" s="226">
        <v>0</v>
      </c>
      <c r="S133" s="226">
        <v>0</v>
      </c>
      <c r="T133" s="226">
        <v>0</v>
      </c>
      <c r="U133" s="226">
        <v>0</v>
      </c>
      <c r="V133" s="226">
        <v>0</v>
      </c>
      <c r="W133" s="226">
        <v>0</v>
      </c>
      <c r="X133" s="226">
        <v>0</v>
      </c>
      <c r="Y133" s="226">
        <v>0</v>
      </c>
    </row>
    <row r="134" spans="1:25">
      <c r="A134" s="229">
        <v>14</v>
      </c>
      <c r="B134" s="226">
        <v>0</v>
      </c>
      <c r="C134" s="226">
        <v>0</v>
      </c>
      <c r="D134" s="226">
        <v>0</v>
      </c>
      <c r="E134" s="226">
        <v>0</v>
      </c>
      <c r="F134" s="226">
        <v>0</v>
      </c>
      <c r="G134" s="226">
        <v>0</v>
      </c>
      <c r="H134" s="226">
        <v>0</v>
      </c>
      <c r="I134" s="226">
        <v>0</v>
      </c>
      <c r="J134" s="226">
        <v>170.86</v>
      </c>
      <c r="K134" s="226">
        <v>150</v>
      </c>
      <c r="L134" s="226">
        <v>154.96</v>
      </c>
      <c r="M134" s="226">
        <v>153.93</v>
      </c>
      <c r="N134" s="226">
        <v>153.13</v>
      </c>
      <c r="O134" s="226">
        <v>126.2</v>
      </c>
      <c r="P134" s="226">
        <v>1.65</v>
      </c>
      <c r="Q134" s="226">
        <v>0</v>
      </c>
      <c r="R134" s="226">
        <v>0</v>
      </c>
      <c r="S134" s="226">
        <v>0</v>
      </c>
      <c r="T134" s="226">
        <v>0</v>
      </c>
      <c r="U134" s="226">
        <v>17.510000000000002</v>
      </c>
      <c r="V134" s="226">
        <v>1.8</v>
      </c>
      <c r="W134" s="226">
        <v>25.67</v>
      </c>
      <c r="X134" s="226">
        <v>120.82</v>
      </c>
      <c r="Y134" s="226">
        <v>132.16</v>
      </c>
    </row>
    <row r="135" spans="1:25">
      <c r="A135" s="229">
        <v>15</v>
      </c>
      <c r="B135" s="226">
        <v>0</v>
      </c>
      <c r="C135" s="226">
        <v>0</v>
      </c>
      <c r="D135" s="226">
        <v>0</v>
      </c>
      <c r="E135" s="226">
        <v>0</v>
      </c>
      <c r="F135" s="226">
        <v>0</v>
      </c>
      <c r="G135" s="226">
        <v>0</v>
      </c>
      <c r="H135" s="226">
        <v>0</v>
      </c>
      <c r="I135" s="226">
        <v>0</v>
      </c>
      <c r="J135" s="226">
        <v>0</v>
      </c>
      <c r="K135" s="226">
        <v>6.17</v>
      </c>
      <c r="L135" s="226">
        <v>0</v>
      </c>
      <c r="M135" s="226">
        <v>61.56</v>
      </c>
      <c r="N135" s="226">
        <v>74.709999999999994</v>
      </c>
      <c r="O135" s="226">
        <v>0</v>
      </c>
      <c r="P135" s="226">
        <v>0</v>
      </c>
      <c r="Q135" s="226">
        <v>0</v>
      </c>
      <c r="R135" s="226">
        <v>0</v>
      </c>
      <c r="S135" s="226">
        <v>0</v>
      </c>
      <c r="T135" s="226">
        <v>0</v>
      </c>
      <c r="U135" s="226">
        <v>0</v>
      </c>
      <c r="V135" s="226">
        <v>0</v>
      </c>
      <c r="W135" s="226">
        <v>0</v>
      </c>
      <c r="X135" s="226">
        <v>0</v>
      </c>
      <c r="Y135" s="226">
        <v>0</v>
      </c>
    </row>
    <row r="136" spans="1:25">
      <c r="A136" s="229">
        <v>16</v>
      </c>
      <c r="B136" s="226">
        <v>18.53</v>
      </c>
      <c r="C136" s="226">
        <v>0</v>
      </c>
      <c r="D136" s="226">
        <v>0</v>
      </c>
      <c r="E136" s="226">
        <v>0</v>
      </c>
      <c r="F136" s="226">
        <v>0</v>
      </c>
      <c r="G136" s="226">
        <v>0</v>
      </c>
      <c r="H136" s="226">
        <v>0</v>
      </c>
      <c r="I136" s="226">
        <v>0</v>
      </c>
      <c r="J136" s="226">
        <v>0</v>
      </c>
      <c r="K136" s="226">
        <v>0</v>
      </c>
      <c r="L136" s="226">
        <v>0</v>
      </c>
      <c r="M136" s="226">
        <v>0</v>
      </c>
      <c r="N136" s="226">
        <v>0</v>
      </c>
      <c r="O136" s="226">
        <v>0</v>
      </c>
      <c r="P136" s="226">
        <v>0</v>
      </c>
      <c r="Q136" s="226">
        <v>0</v>
      </c>
      <c r="R136" s="226">
        <v>8.7799999999999994</v>
      </c>
      <c r="S136" s="226">
        <v>0</v>
      </c>
      <c r="T136" s="226">
        <v>0</v>
      </c>
      <c r="U136" s="226">
        <v>0</v>
      </c>
      <c r="V136" s="226">
        <v>0</v>
      </c>
      <c r="W136" s="226">
        <v>0</v>
      </c>
      <c r="X136" s="226">
        <v>0</v>
      </c>
      <c r="Y136" s="226">
        <v>86.82</v>
      </c>
    </row>
    <row r="137" spans="1:25">
      <c r="A137" s="229">
        <v>17</v>
      </c>
      <c r="B137" s="226">
        <v>0</v>
      </c>
      <c r="C137" s="226">
        <v>0</v>
      </c>
      <c r="D137" s="226">
        <v>0</v>
      </c>
      <c r="E137" s="226">
        <v>0</v>
      </c>
      <c r="F137" s="226">
        <v>0</v>
      </c>
      <c r="G137" s="226">
        <v>0</v>
      </c>
      <c r="H137" s="226">
        <v>0</v>
      </c>
      <c r="I137" s="226">
        <v>0</v>
      </c>
      <c r="J137" s="226">
        <v>0</v>
      </c>
      <c r="K137" s="226">
        <v>0</v>
      </c>
      <c r="L137" s="226">
        <v>0</v>
      </c>
      <c r="M137" s="226">
        <v>0</v>
      </c>
      <c r="N137" s="226">
        <v>0</v>
      </c>
      <c r="O137" s="226">
        <v>0</v>
      </c>
      <c r="P137" s="226">
        <v>0</v>
      </c>
      <c r="Q137" s="226">
        <v>0</v>
      </c>
      <c r="R137" s="226">
        <v>0</v>
      </c>
      <c r="S137" s="226">
        <v>0</v>
      </c>
      <c r="T137" s="226">
        <v>0</v>
      </c>
      <c r="U137" s="226">
        <v>0</v>
      </c>
      <c r="V137" s="226">
        <v>0</v>
      </c>
      <c r="W137" s="226">
        <v>0</v>
      </c>
      <c r="X137" s="226">
        <v>11.12</v>
      </c>
      <c r="Y137" s="226">
        <v>155.69999999999999</v>
      </c>
    </row>
    <row r="138" spans="1:25">
      <c r="A138" s="229">
        <v>18</v>
      </c>
      <c r="B138" s="226">
        <v>191.28</v>
      </c>
      <c r="C138" s="226">
        <v>168.67</v>
      </c>
      <c r="D138" s="226">
        <v>0</v>
      </c>
      <c r="E138" s="226">
        <v>0</v>
      </c>
      <c r="F138" s="226">
        <v>0</v>
      </c>
      <c r="G138" s="226">
        <v>0</v>
      </c>
      <c r="H138" s="226">
        <v>0</v>
      </c>
      <c r="I138" s="226">
        <v>0</v>
      </c>
      <c r="J138" s="226">
        <v>0</v>
      </c>
      <c r="K138" s="226">
        <v>0</v>
      </c>
      <c r="L138" s="226">
        <v>0</v>
      </c>
      <c r="M138" s="226">
        <v>0</v>
      </c>
      <c r="N138" s="226">
        <v>0</v>
      </c>
      <c r="O138" s="226">
        <v>0</v>
      </c>
      <c r="P138" s="226">
        <v>0</v>
      </c>
      <c r="Q138" s="226">
        <v>0</v>
      </c>
      <c r="R138" s="226">
        <v>0</v>
      </c>
      <c r="S138" s="226">
        <v>0</v>
      </c>
      <c r="T138" s="226">
        <v>0</v>
      </c>
      <c r="U138" s="226">
        <v>0</v>
      </c>
      <c r="V138" s="226">
        <v>0</v>
      </c>
      <c r="W138" s="226">
        <v>0</v>
      </c>
      <c r="X138" s="226">
        <v>49.28</v>
      </c>
      <c r="Y138" s="226">
        <v>231.03</v>
      </c>
    </row>
    <row r="139" spans="1:25">
      <c r="A139" s="229">
        <v>19</v>
      </c>
      <c r="B139" s="226">
        <v>185.7</v>
      </c>
      <c r="C139" s="226">
        <v>284.27999999999997</v>
      </c>
      <c r="D139" s="226">
        <v>217.98</v>
      </c>
      <c r="E139" s="226">
        <v>166.76</v>
      </c>
      <c r="F139" s="226">
        <v>0</v>
      </c>
      <c r="G139" s="226">
        <v>0</v>
      </c>
      <c r="H139" s="226">
        <v>0</v>
      </c>
      <c r="I139" s="226">
        <v>0</v>
      </c>
      <c r="J139" s="226">
        <v>0</v>
      </c>
      <c r="K139" s="226">
        <v>0</v>
      </c>
      <c r="L139" s="226">
        <v>0</v>
      </c>
      <c r="M139" s="226">
        <v>0</v>
      </c>
      <c r="N139" s="226">
        <v>0.92</v>
      </c>
      <c r="O139" s="226">
        <v>0</v>
      </c>
      <c r="P139" s="226">
        <v>219.9</v>
      </c>
      <c r="Q139" s="226">
        <v>292.16000000000003</v>
      </c>
      <c r="R139" s="226">
        <v>302.92</v>
      </c>
      <c r="S139" s="226">
        <v>79.540000000000006</v>
      </c>
      <c r="T139" s="226">
        <v>20.8</v>
      </c>
      <c r="U139" s="226">
        <v>293.68</v>
      </c>
      <c r="V139" s="226">
        <v>531.92999999999995</v>
      </c>
      <c r="W139" s="226">
        <v>428.7</v>
      </c>
      <c r="X139" s="226">
        <v>258.73</v>
      </c>
      <c r="Y139" s="226">
        <v>187.49</v>
      </c>
    </row>
    <row r="140" spans="1:25">
      <c r="A140" s="229">
        <v>20</v>
      </c>
      <c r="B140" s="226">
        <v>32.03</v>
      </c>
      <c r="C140" s="226">
        <v>14.85</v>
      </c>
      <c r="D140" s="226">
        <v>0</v>
      </c>
      <c r="E140" s="226">
        <v>0</v>
      </c>
      <c r="F140" s="226">
        <v>0</v>
      </c>
      <c r="G140" s="226">
        <v>0</v>
      </c>
      <c r="H140" s="226">
        <v>0</v>
      </c>
      <c r="I140" s="226">
        <v>0</v>
      </c>
      <c r="J140" s="226">
        <v>0</v>
      </c>
      <c r="K140" s="226">
        <v>245</v>
      </c>
      <c r="L140" s="226">
        <v>230.61</v>
      </c>
      <c r="M140" s="226">
        <v>297.66000000000003</v>
      </c>
      <c r="N140" s="226">
        <v>234</v>
      </c>
      <c r="O140" s="226">
        <v>163.13999999999999</v>
      </c>
      <c r="P140" s="226">
        <v>8.07</v>
      </c>
      <c r="Q140" s="226">
        <v>145.56</v>
      </c>
      <c r="R140" s="226">
        <v>320.92</v>
      </c>
      <c r="S140" s="226">
        <v>0</v>
      </c>
      <c r="T140" s="226">
        <v>714.72</v>
      </c>
      <c r="U140" s="226">
        <v>571.38</v>
      </c>
      <c r="V140" s="226">
        <v>292.92</v>
      </c>
      <c r="W140" s="226">
        <v>482</v>
      </c>
      <c r="X140" s="226">
        <v>417.13</v>
      </c>
      <c r="Y140" s="226">
        <v>132.03</v>
      </c>
    </row>
    <row r="141" spans="1:25">
      <c r="A141" s="229">
        <v>21</v>
      </c>
      <c r="B141" s="226">
        <v>0</v>
      </c>
      <c r="C141" s="226">
        <v>0</v>
      </c>
      <c r="D141" s="226">
        <v>0</v>
      </c>
      <c r="E141" s="226">
        <v>0</v>
      </c>
      <c r="F141" s="226">
        <v>0</v>
      </c>
      <c r="G141" s="226">
        <v>0</v>
      </c>
      <c r="H141" s="226">
        <v>0</v>
      </c>
      <c r="I141" s="226">
        <v>0</v>
      </c>
      <c r="J141" s="226">
        <v>0</v>
      </c>
      <c r="K141" s="226">
        <v>0</v>
      </c>
      <c r="L141" s="226">
        <v>0</v>
      </c>
      <c r="M141" s="226">
        <v>0</v>
      </c>
      <c r="N141" s="226">
        <v>0</v>
      </c>
      <c r="O141" s="226">
        <v>0</v>
      </c>
      <c r="P141" s="226">
        <v>0</v>
      </c>
      <c r="Q141" s="226">
        <v>0</v>
      </c>
      <c r="R141" s="226">
        <v>0</v>
      </c>
      <c r="S141" s="226">
        <v>125.57</v>
      </c>
      <c r="T141" s="226">
        <v>318.83999999999997</v>
      </c>
      <c r="U141" s="226">
        <v>61.84</v>
      </c>
      <c r="V141" s="226">
        <v>0</v>
      </c>
      <c r="W141" s="226">
        <v>0</v>
      </c>
      <c r="X141" s="226">
        <v>118</v>
      </c>
      <c r="Y141" s="226">
        <v>28.8</v>
      </c>
    </row>
    <row r="142" spans="1:25">
      <c r="A142" s="229">
        <v>22</v>
      </c>
      <c r="B142" s="226">
        <v>32.11</v>
      </c>
      <c r="C142" s="226">
        <v>47.36</v>
      </c>
      <c r="D142" s="226">
        <v>46.39</v>
      </c>
      <c r="E142" s="226">
        <v>5.0999999999999996</v>
      </c>
      <c r="F142" s="226">
        <v>0</v>
      </c>
      <c r="G142" s="226">
        <v>0</v>
      </c>
      <c r="H142" s="226">
        <v>27.41</v>
      </c>
      <c r="I142" s="226">
        <v>25.9</v>
      </c>
      <c r="J142" s="226">
        <v>25.94</v>
      </c>
      <c r="K142" s="226">
        <v>82.1</v>
      </c>
      <c r="L142" s="226">
        <v>110.31</v>
      </c>
      <c r="M142" s="226">
        <v>136.1</v>
      </c>
      <c r="N142" s="226">
        <v>138.86000000000001</v>
      </c>
      <c r="O142" s="226">
        <v>165.38</v>
      </c>
      <c r="P142" s="226">
        <v>199.28</v>
      </c>
      <c r="Q142" s="226">
        <v>275.27999999999997</v>
      </c>
      <c r="R142" s="226">
        <v>312.43</v>
      </c>
      <c r="S142" s="226">
        <v>188</v>
      </c>
      <c r="T142" s="226">
        <v>86.34</v>
      </c>
      <c r="U142" s="226">
        <v>12.24</v>
      </c>
      <c r="V142" s="226">
        <v>21.07</v>
      </c>
      <c r="W142" s="226">
        <v>17.010000000000002</v>
      </c>
      <c r="X142" s="226">
        <v>69.14</v>
      </c>
      <c r="Y142" s="226">
        <v>14.98</v>
      </c>
    </row>
    <row r="143" spans="1:25">
      <c r="A143" s="229">
        <v>23</v>
      </c>
      <c r="B143" s="226">
        <v>4.88</v>
      </c>
      <c r="C143" s="226">
        <v>8.85</v>
      </c>
      <c r="D143" s="226">
        <v>0</v>
      </c>
      <c r="E143" s="226">
        <v>0</v>
      </c>
      <c r="F143" s="226">
        <v>0</v>
      </c>
      <c r="G143" s="226">
        <v>0</v>
      </c>
      <c r="H143" s="226">
        <v>0.94</v>
      </c>
      <c r="I143" s="226">
        <v>0.37</v>
      </c>
      <c r="J143" s="226">
        <v>0</v>
      </c>
      <c r="K143" s="226">
        <v>95.27</v>
      </c>
      <c r="L143" s="226">
        <v>3.98</v>
      </c>
      <c r="M143" s="226">
        <v>6.45</v>
      </c>
      <c r="N143" s="226">
        <v>0</v>
      </c>
      <c r="O143" s="226">
        <v>0</v>
      </c>
      <c r="P143" s="226">
        <v>0.54</v>
      </c>
      <c r="Q143" s="226">
        <v>69.48</v>
      </c>
      <c r="R143" s="226">
        <v>19.95</v>
      </c>
      <c r="S143" s="226">
        <v>1.74</v>
      </c>
      <c r="T143" s="226">
        <v>77.709999999999994</v>
      </c>
      <c r="U143" s="226">
        <v>117.21</v>
      </c>
      <c r="V143" s="226">
        <v>61.21</v>
      </c>
      <c r="W143" s="226">
        <v>202.8</v>
      </c>
      <c r="X143" s="226">
        <v>241.48</v>
      </c>
      <c r="Y143" s="226">
        <v>280.44</v>
      </c>
    </row>
    <row r="144" spans="1:25">
      <c r="A144" s="229">
        <v>24</v>
      </c>
      <c r="B144" s="226">
        <v>78.11</v>
      </c>
      <c r="C144" s="226">
        <v>0</v>
      </c>
      <c r="D144" s="226">
        <v>0</v>
      </c>
      <c r="E144" s="226">
        <v>0</v>
      </c>
      <c r="F144" s="226">
        <v>0</v>
      </c>
      <c r="G144" s="226">
        <v>0</v>
      </c>
      <c r="H144" s="226">
        <v>156.6</v>
      </c>
      <c r="I144" s="226">
        <v>8.65</v>
      </c>
      <c r="J144" s="226">
        <v>358.83</v>
      </c>
      <c r="K144" s="226">
        <v>416.19</v>
      </c>
      <c r="L144" s="226">
        <v>123.21</v>
      </c>
      <c r="M144" s="226">
        <v>45</v>
      </c>
      <c r="N144" s="226">
        <v>26.74</v>
      </c>
      <c r="O144" s="226">
        <v>57.58</v>
      </c>
      <c r="P144" s="226">
        <v>152.76</v>
      </c>
      <c r="Q144" s="226">
        <v>137.24</v>
      </c>
      <c r="R144" s="226">
        <v>424.25</v>
      </c>
      <c r="S144" s="226">
        <v>195.26</v>
      </c>
      <c r="T144" s="226">
        <v>186.93</v>
      </c>
      <c r="U144" s="226">
        <v>197.12</v>
      </c>
      <c r="V144" s="226">
        <v>294.5</v>
      </c>
      <c r="W144" s="226">
        <v>234.65</v>
      </c>
      <c r="X144" s="226">
        <v>254.61</v>
      </c>
      <c r="Y144" s="226">
        <v>139.32</v>
      </c>
    </row>
    <row r="145" spans="1:25">
      <c r="A145" s="229">
        <v>25</v>
      </c>
      <c r="B145" s="226">
        <v>9.3000000000000007</v>
      </c>
      <c r="C145" s="226">
        <v>0</v>
      </c>
      <c r="D145" s="226">
        <v>0</v>
      </c>
      <c r="E145" s="226">
        <v>0</v>
      </c>
      <c r="F145" s="226">
        <v>0</v>
      </c>
      <c r="G145" s="226">
        <v>0</v>
      </c>
      <c r="H145" s="226">
        <v>0</v>
      </c>
      <c r="I145" s="226">
        <v>0</v>
      </c>
      <c r="J145" s="226">
        <v>0</v>
      </c>
      <c r="K145" s="226">
        <v>0</v>
      </c>
      <c r="L145" s="226">
        <v>0</v>
      </c>
      <c r="M145" s="226">
        <v>0</v>
      </c>
      <c r="N145" s="226">
        <v>0</v>
      </c>
      <c r="O145" s="226">
        <v>0</v>
      </c>
      <c r="P145" s="226">
        <v>0</v>
      </c>
      <c r="Q145" s="226">
        <v>0</v>
      </c>
      <c r="R145" s="226">
        <v>0</v>
      </c>
      <c r="S145" s="226">
        <v>0</v>
      </c>
      <c r="T145" s="226">
        <v>0</v>
      </c>
      <c r="U145" s="226">
        <v>6.04</v>
      </c>
      <c r="V145" s="226">
        <v>14.02</v>
      </c>
      <c r="W145" s="226">
        <v>127.47</v>
      </c>
      <c r="X145" s="226">
        <v>181.7</v>
      </c>
      <c r="Y145" s="226">
        <v>210.02</v>
      </c>
    </row>
    <row r="146" spans="1:25">
      <c r="A146" s="229">
        <v>26</v>
      </c>
      <c r="B146" s="226">
        <v>60.07</v>
      </c>
      <c r="C146" s="226">
        <v>52.74</v>
      </c>
      <c r="D146" s="226">
        <v>20.12</v>
      </c>
      <c r="E146" s="226">
        <v>28.33</v>
      </c>
      <c r="F146" s="226">
        <v>0</v>
      </c>
      <c r="G146" s="226">
        <v>0</v>
      </c>
      <c r="H146" s="226">
        <v>0</v>
      </c>
      <c r="I146" s="226">
        <v>0</v>
      </c>
      <c r="J146" s="226">
        <v>0</v>
      </c>
      <c r="K146" s="226">
        <v>54.94</v>
      </c>
      <c r="L146" s="226">
        <v>28.25</v>
      </c>
      <c r="M146" s="226">
        <v>27.48</v>
      </c>
      <c r="N146" s="226">
        <v>0</v>
      </c>
      <c r="O146" s="226">
        <v>0</v>
      </c>
      <c r="P146" s="226">
        <v>0</v>
      </c>
      <c r="Q146" s="226">
        <v>0</v>
      </c>
      <c r="R146" s="226">
        <v>0</v>
      </c>
      <c r="S146" s="226">
        <v>0</v>
      </c>
      <c r="T146" s="226">
        <v>0</v>
      </c>
      <c r="U146" s="226">
        <v>6.68</v>
      </c>
      <c r="V146" s="226">
        <v>0</v>
      </c>
      <c r="W146" s="226">
        <v>51.07</v>
      </c>
      <c r="X146" s="226">
        <v>148.11000000000001</v>
      </c>
      <c r="Y146" s="226">
        <v>314.01</v>
      </c>
    </row>
    <row r="147" spans="1:25">
      <c r="A147" s="229">
        <v>27</v>
      </c>
      <c r="B147" s="226">
        <v>48.48</v>
      </c>
      <c r="C147" s="226">
        <v>42.53</v>
      </c>
      <c r="D147" s="226">
        <v>10.67</v>
      </c>
      <c r="E147" s="226">
        <v>0</v>
      </c>
      <c r="F147" s="226">
        <v>0</v>
      </c>
      <c r="G147" s="226">
        <v>0</v>
      </c>
      <c r="H147" s="226">
        <v>0</v>
      </c>
      <c r="I147" s="226">
        <v>0</v>
      </c>
      <c r="J147" s="226">
        <v>7.83</v>
      </c>
      <c r="K147" s="226">
        <v>0</v>
      </c>
      <c r="L147" s="226">
        <v>0</v>
      </c>
      <c r="M147" s="226">
        <v>0</v>
      </c>
      <c r="N147" s="226">
        <v>0</v>
      </c>
      <c r="O147" s="226">
        <v>0</v>
      </c>
      <c r="P147" s="226">
        <v>0</v>
      </c>
      <c r="Q147" s="226">
        <v>0</v>
      </c>
      <c r="R147" s="226">
        <v>0</v>
      </c>
      <c r="S147" s="226">
        <v>0</v>
      </c>
      <c r="T147" s="226">
        <v>0</v>
      </c>
      <c r="U147" s="226">
        <v>0</v>
      </c>
      <c r="V147" s="226">
        <v>0</v>
      </c>
      <c r="W147" s="226">
        <v>25.09</v>
      </c>
      <c r="X147" s="226">
        <v>94.47</v>
      </c>
      <c r="Y147" s="226">
        <v>118.84</v>
      </c>
    </row>
    <row r="148" spans="1:25">
      <c r="A148" s="229">
        <v>28</v>
      </c>
      <c r="B148" s="226">
        <v>0</v>
      </c>
      <c r="C148" s="226">
        <v>0</v>
      </c>
      <c r="D148" s="226">
        <v>0</v>
      </c>
      <c r="E148" s="226">
        <v>0</v>
      </c>
      <c r="F148" s="226">
        <v>0</v>
      </c>
      <c r="G148" s="226">
        <v>0</v>
      </c>
      <c r="H148" s="226">
        <v>0</v>
      </c>
      <c r="I148" s="226">
        <v>0</v>
      </c>
      <c r="J148" s="226">
        <v>0</v>
      </c>
      <c r="K148" s="226">
        <v>0</v>
      </c>
      <c r="L148" s="226">
        <v>0</v>
      </c>
      <c r="M148" s="226">
        <v>0</v>
      </c>
      <c r="N148" s="226">
        <v>0</v>
      </c>
      <c r="O148" s="226">
        <v>0</v>
      </c>
      <c r="P148" s="226">
        <v>0</v>
      </c>
      <c r="Q148" s="226">
        <v>0</v>
      </c>
      <c r="R148" s="226">
        <v>0</v>
      </c>
      <c r="S148" s="226">
        <v>0</v>
      </c>
      <c r="T148" s="226">
        <v>0</v>
      </c>
      <c r="U148" s="226">
        <v>0</v>
      </c>
      <c r="V148" s="226">
        <v>0</v>
      </c>
      <c r="W148" s="226">
        <v>0</v>
      </c>
      <c r="X148" s="226">
        <v>0</v>
      </c>
      <c r="Y148" s="226">
        <v>0</v>
      </c>
    </row>
    <row r="149" spans="1:25">
      <c r="A149" s="229">
        <v>29</v>
      </c>
      <c r="B149" s="226">
        <v>0</v>
      </c>
      <c r="C149" s="226">
        <v>0</v>
      </c>
      <c r="D149" s="226">
        <v>0</v>
      </c>
      <c r="E149" s="226">
        <v>0</v>
      </c>
      <c r="F149" s="226">
        <v>0</v>
      </c>
      <c r="G149" s="226">
        <v>0</v>
      </c>
      <c r="H149" s="226">
        <v>0</v>
      </c>
      <c r="I149" s="226">
        <v>0</v>
      </c>
      <c r="J149" s="226">
        <v>0</v>
      </c>
      <c r="K149" s="226">
        <v>0</v>
      </c>
      <c r="L149" s="226">
        <v>0</v>
      </c>
      <c r="M149" s="226">
        <v>0</v>
      </c>
      <c r="N149" s="226">
        <v>0</v>
      </c>
      <c r="O149" s="226">
        <v>0</v>
      </c>
      <c r="P149" s="226">
        <v>0</v>
      </c>
      <c r="Q149" s="226">
        <v>0</v>
      </c>
      <c r="R149" s="226">
        <v>0</v>
      </c>
      <c r="S149" s="226">
        <v>0</v>
      </c>
      <c r="T149" s="226">
        <v>0</v>
      </c>
      <c r="U149" s="226">
        <v>0</v>
      </c>
      <c r="V149" s="226">
        <v>0</v>
      </c>
      <c r="W149" s="226">
        <v>0</v>
      </c>
      <c r="X149" s="226">
        <v>0</v>
      </c>
      <c r="Y149" s="226">
        <v>0</v>
      </c>
    </row>
    <row r="150" spans="1:25">
      <c r="A150" s="229">
        <v>30</v>
      </c>
      <c r="B150" s="226">
        <v>0</v>
      </c>
      <c r="C150" s="226">
        <v>103.04</v>
      </c>
      <c r="D150" s="226">
        <v>0</v>
      </c>
      <c r="E150" s="226">
        <v>0</v>
      </c>
      <c r="F150" s="226">
        <v>0</v>
      </c>
      <c r="G150" s="226">
        <v>0</v>
      </c>
      <c r="H150" s="226">
        <v>0</v>
      </c>
      <c r="I150" s="226">
        <v>0</v>
      </c>
      <c r="J150" s="226">
        <v>0</v>
      </c>
      <c r="K150" s="226">
        <v>0</v>
      </c>
      <c r="L150" s="226">
        <v>0</v>
      </c>
      <c r="M150" s="226">
        <v>0</v>
      </c>
      <c r="N150" s="226">
        <v>0</v>
      </c>
      <c r="O150" s="226">
        <v>0</v>
      </c>
      <c r="P150" s="226">
        <v>0</v>
      </c>
      <c r="Q150" s="226">
        <v>0</v>
      </c>
      <c r="R150" s="226">
        <v>0</v>
      </c>
      <c r="S150" s="226">
        <v>0</v>
      </c>
      <c r="T150" s="226">
        <v>0</v>
      </c>
      <c r="U150" s="226">
        <v>0</v>
      </c>
      <c r="V150" s="226">
        <v>0</v>
      </c>
      <c r="W150" s="226">
        <v>0</v>
      </c>
      <c r="X150" s="226">
        <v>31.2</v>
      </c>
      <c r="Y150" s="226">
        <v>132.66</v>
      </c>
    </row>
    <row r="151" spans="1:25">
      <c r="A151" s="229">
        <v>31</v>
      </c>
      <c r="B151" s="226">
        <v>0</v>
      </c>
      <c r="C151" s="226">
        <v>0</v>
      </c>
      <c r="D151" s="226">
        <v>0</v>
      </c>
      <c r="E151" s="226">
        <v>0</v>
      </c>
      <c r="F151" s="226">
        <v>0</v>
      </c>
      <c r="G151" s="226">
        <v>0</v>
      </c>
      <c r="H151" s="226">
        <v>0</v>
      </c>
      <c r="I151" s="226">
        <v>0</v>
      </c>
      <c r="J151" s="226">
        <v>0</v>
      </c>
      <c r="K151" s="226">
        <v>0</v>
      </c>
      <c r="L151" s="226">
        <v>0</v>
      </c>
      <c r="M151" s="226">
        <v>0</v>
      </c>
      <c r="N151" s="226">
        <v>0</v>
      </c>
      <c r="O151" s="226">
        <v>0</v>
      </c>
      <c r="P151" s="226">
        <v>0</v>
      </c>
      <c r="Q151" s="226">
        <v>0</v>
      </c>
      <c r="R151" s="226">
        <v>0</v>
      </c>
      <c r="S151" s="226">
        <v>0</v>
      </c>
      <c r="T151" s="226">
        <v>0</v>
      </c>
      <c r="U151" s="226">
        <v>0</v>
      </c>
      <c r="V151" s="226">
        <v>0</v>
      </c>
      <c r="W151" s="226">
        <v>0</v>
      </c>
      <c r="X151" s="226">
        <v>0</v>
      </c>
      <c r="Y151" s="226">
        <v>0</v>
      </c>
    </row>
    <row r="152" spans="1:25">
      <c r="A152" s="465"/>
      <c r="B152" s="465"/>
      <c r="C152" s="465"/>
      <c r="D152" s="465"/>
      <c r="E152" s="465"/>
      <c r="F152" s="465"/>
      <c r="G152" s="465"/>
      <c r="H152" s="465"/>
      <c r="I152" s="465"/>
      <c r="J152" s="465"/>
      <c r="K152" s="465"/>
      <c r="L152" s="465"/>
      <c r="M152" s="465"/>
      <c r="N152" s="465"/>
      <c r="O152" s="465"/>
      <c r="P152" s="465"/>
      <c r="Q152" s="251"/>
    </row>
    <row r="153" spans="1:25" ht="33.75" customHeight="1">
      <c r="A153" s="466" t="s">
        <v>324</v>
      </c>
      <c r="B153" s="466"/>
      <c r="C153" s="466"/>
      <c r="D153" s="466"/>
      <c r="E153" s="466"/>
      <c r="F153" s="466"/>
      <c r="G153" s="466"/>
      <c r="H153" s="466"/>
      <c r="I153" s="466"/>
      <c r="J153" s="466"/>
      <c r="K153" s="466"/>
      <c r="L153" s="466" t="s">
        <v>340</v>
      </c>
      <c r="M153" s="466"/>
      <c r="N153" s="466"/>
      <c r="O153" s="466"/>
      <c r="P153" s="466"/>
      <c r="Q153" s="251"/>
    </row>
    <row r="154" spans="1:25" ht="33.75" customHeight="1">
      <c r="A154" s="467" t="s">
        <v>325</v>
      </c>
      <c r="B154" s="467"/>
      <c r="C154" s="467"/>
      <c r="D154" s="467"/>
      <c r="E154" s="467"/>
      <c r="F154" s="467"/>
      <c r="G154" s="467"/>
      <c r="H154" s="467"/>
      <c r="I154" s="467"/>
      <c r="J154" s="467"/>
      <c r="K154" s="467"/>
      <c r="L154" s="468">
        <v>3.66</v>
      </c>
      <c r="M154" s="469"/>
      <c r="N154" s="469"/>
      <c r="O154" s="469"/>
      <c r="P154" s="470"/>
    </row>
    <row r="155" spans="1:25" ht="33" customHeight="1">
      <c r="A155" s="467" t="s">
        <v>326</v>
      </c>
      <c r="B155" s="467"/>
      <c r="C155" s="467"/>
      <c r="D155" s="467"/>
      <c r="E155" s="467"/>
      <c r="F155" s="467"/>
      <c r="G155" s="467"/>
      <c r="H155" s="467"/>
      <c r="I155" s="467"/>
      <c r="J155" s="467"/>
      <c r="K155" s="467"/>
      <c r="L155" s="468">
        <v>114.08</v>
      </c>
      <c r="M155" s="469"/>
      <c r="N155" s="469"/>
      <c r="O155" s="469"/>
      <c r="P155" s="470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71">
        <v>797323.63</v>
      </c>
      <c r="M157" s="471"/>
      <c r="N157" s="471"/>
      <c r="O157" s="471"/>
      <c r="P157" s="471"/>
    </row>
    <row r="158" spans="1:25">
      <c r="A158" s="465"/>
      <c r="B158" s="465"/>
      <c r="C158" s="465"/>
      <c r="D158" s="465"/>
      <c r="E158" s="465"/>
      <c r="F158" s="465"/>
      <c r="G158" s="465"/>
      <c r="H158" s="465"/>
      <c r="I158" s="465"/>
      <c r="J158" s="465"/>
      <c r="K158" s="465"/>
      <c r="L158" s="465"/>
      <c r="M158" s="465"/>
      <c r="N158" s="465"/>
      <c r="O158" s="465"/>
      <c r="P158" s="465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64" t="s">
        <v>328</v>
      </c>
      <c r="B160" s="464"/>
      <c r="C160" s="464"/>
      <c r="D160" s="464"/>
      <c r="E160" s="464"/>
      <c r="F160" s="464"/>
      <c r="G160" s="464"/>
      <c r="H160" s="464"/>
      <c r="I160" s="464"/>
      <c r="J160" s="464"/>
      <c r="K160" s="464"/>
      <c r="L160" s="464"/>
      <c r="M160" s="464"/>
      <c r="N160" s="464"/>
      <c r="O160" s="464"/>
      <c r="P160" s="464"/>
      <c r="Q160" s="251"/>
      <c r="S160" s="261"/>
      <c r="T160" s="261"/>
      <c r="U160" s="261"/>
    </row>
    <row r="161" spans="1:21" ht="15.75" customHeight="1">
      <c r="A161" s="457" t="s">
        <v>329</v>
      </c>
      <c r="B161" s="457"/>
      <c r="C161" s="457"/>
      <c r="D161" s="457"/>
      <c r="E161" s="457"/>
      <c r="F161" s="457"/>
      <c r="G161" s="457"/>
      <c r="H161" s="457"/>
      <c r="I161" s="457"/>
      <c r="J161" s="457"/>
      <c r="K161" s="457" t="s">
        <v>25</v>
      </c>
      <c r="L161" s="457"/>
      <c r="M161" s="464" t="s">
        <v>330</v>
      </c>
      <c r="N161" s="464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64" t="s">
        <v>332</v>
      </c>
      <c r="B162" s="464"/>
      <c r="C162" s="464"/>
      <c r="D162" s="464"/>
      <c r="E162" s="464"/>
      <c r="F162" s="464"/>
      <c r="G162" s="464"/>
      <c r="H162" s="464"/>
      <c r="I162" s="464"/>
      <c r="J162" s="464"/>
      <c r="K162" s="464"/>
      <c r="L162" s="464"/>
      <c r="M162" s="464"/>
      <c r="N162" s="464"/>
      <c r="O162" s="464"/>
      <c r="P162" s="464"/>
      <c r="Q162" s="251"/>
      <c r="S162" s="261"/>
      <c r="T162" s="261"/>
      <c r="U162" s="261"/>
    </row>
    <row r="163" spans="1:21">
      <c r="A163" s="446" t="s">
        <v>333</v>
      </c>
      <c r="B163" s="446"/>
      <c r="C163" s="446"/>
      <c r="D163" s="446"/>
      <c r="E163" s="446"/>
      <c r="F163" s="446"/>
      <c r="G163" s="446"/>
      <c r="H163" s="447" t="s">
        <v>250</v>
      </c>
      <c r="I163" s="447"/>
      <c r="J163" s="447"/>
      <c r="K163" s="472">
        <v>932.82</v>
      </c>
      <c r="L163" s="473"/>
      <c r="M163" s="472">
        <v>2045.93</v>
      </c>
      <c r="N163" s="473"/>
      <c r="O163" s="227">
        <v>2776.65</v>
      </c>
      <c r="P163" s="227">
        <v>4197.8100000000004</v>
      </c>
      <c r="Q163" s="251"/>
      <c r="S163" s="263"/>
      <c r="T163" s="261"/>
      <c r="U163" s="261"/>
    </row>
    <row r="164" spans="1:21">
      <c r="A164" s="446" t="s">
        <v>334</v>
      </c>
      <c r="B164" s="446"/>
      <c r="C164" s="446"/>
      <c r="D164" s="446"/>
      <c r="E164" s="446"/>
      <c r="F164" s="446"/>
      <c r="G164" s="446"/>
      <c r="H164" s="447" t="s">
        <v>250</v>
      </c>
      <c r="I164" s="447"/>
      <c r="J164" s="447"/>
      <c r="K164" s="477">
        <v>58.71</v>
      </c>
      <c r="L164" s="477"/>
      <c r="M164" s="477">
        <v>171.88</v>
      </c>
      <c r="N164" s="477"/>
      <c r="O164" s="227">
        <v>324.47000000000003</v>
      </c>
      <c r="P164" s="227">
        <v>829.89</v>
      </c>
      <c r="Q164" s="251"/>
      <c r="S164" s="263"/>
      <c r="T164" s="261"/>
      <c r="U164" s="261"/>
    </row>
    <row r="165" spans="1:21">
      <c r="A165" s="446"/>
      <c r="B165" s="446"/>
      <c r="C165" s="446"/>
      <c r="D165" s="446"/>
      <c r="E165" s="446"/>
      <c r="F165" s="446"/>
      <c r="G165" s="446"/>
      <c r="H165" s="447" t="s">
        <v>318</v>
      </c>
      <c r="I165" s="447"/>
      <c r="J165" s="447"/>
      <c r="K165" s="477">
        <v>660517.64</v>
      </c>
      <c r="L165" s="477"/>
      <c r="M165" s="477">
        <v>1317680.75</v>
      </c>
      <c r="N165" s="477"/>
      <c r="O165" s="227">
        <v>1685720.33</v>
      </c>
      <c r="P165" s="227">
        <v>1193003.23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78" t="s">
        <v>335</v>
      </c>
      <c r="B167" s="478"/>
      <c r="C167" s="478"/>
      <c r="D167" s="478"/>
      <c r="E167" s="478"/>
      <c r="F167" s="478"/>
      <c r="G167" s="478"/>
      <c r="H167" s="478"/>
      <c r="I167" s="478"/>
      <c r="J167" s="478"/>
      <c r="K167" s="478"/>
      <c r="L167" s="479">
        <v>4.8099999999999996</v>
      </c>
      <c r="M167" s="480"/>
      <c r="N167" s="480"/>
      <c r="O167" s="480"/>
      <c r="P167" s="481"/>
      <c r="Q167" s="282"/>
      <c r="R167" s="282"/>
      <c r="S167" s="263"/>
      <c r="T167" s="261"/>
      <c r="U167" s="261"/>
    </row>
    <row r="168" spans="1:21" ht="49.5" customHeight="1">
      <c r="A168" s="482" t="s">
        <v>341</v>
      </c>
      <c r="B168" s="482"/>
      <c r="C168" s="482"/>
      <c r="D168" s="482"/>
      <c r="E168" s="482"/>
      <c r="F168" s="482"/>
      <c r="G168" s="482"/>
      <c r="H168" s="482"/>
      <c r="I168" s="482"/>
      <c r="J168" s="482"/>
      <c r="K168" s="482"/>
      <c r="L168" s="474">
        <v>4.6900000000000004</v>
      </c>
      <c r="M168" s="475"/>
      <c r="N168" s="475"/>
      <c r="O168" s="475"/>
      <c r="P168" s="476"/>
      <c r="Q168" s="283"/>
      <c r="R168" s="283"/>
      <c r="S168" s="263"/>
      <c r="T168" s="261"/>
      <c r="U168" s="261"/>
    </row>
    <row r="169" spans="1:21" ht="42.75" customHeight="1">
      <c r="A169" s="482" t="s">
        <v>342</v>
      </c>
      <c r="B169" s="482"/>
      <c r="C169" s="482"/>
      <c r="D169" s="482"/>
      <c r="E169" s="482"/>
      <c r="F169" s="482"/>
      <c r="G169" s="482"/>
      <c r="H169" s="482"/>
      <c r="I169" s="482"/>
      <c r="J169" s="482"/>
      <c r="K169" s="482"/>
      <c r="L169" s="474">
        <v>3125.52</v>
      </c>
      <c r="M169" s="475"/>
      <c r="N169" s="475"/>
      <c r="O169" s="475"/>
      <c r="P169" s="476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2024-10-14T04:51:14Z</dcterms:modified>
</cp:coreProperties>
</file>