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6 год\Январь 2026\"/>
    </mc:Choice>
  </mc:AlternateContent>
  <bookViews>
    <workbookView xWindow="0" yWindow="0" windowWidth="28800" windowHeight="120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BO6" i="29" s="1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BQ43" i="29" s="1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BT43" i="28" s="1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BP43" i="29" s="1"/>
  <c r="K56" i="27"/>
  <c r="K542" i="23"/>
  <c r="W56" i="27"/>
  <c r="BU56" i="27" s="1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BQ43" i="28" s="1"/>
  <c r="K43" i="28"/>
  <c r="BI43" i="28" s="1"/>
  <c r="I43" i="28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BJ43" i="29" s="1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BB57" i="27" s="1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K44" i="28"/>
  <c r="T44" i="28"/>
  <c r="N44" i="28"/>
  <c r="U44" i="28"/>
  <c r="BS44" i="28" s="1"/>
  <c r="P44" i="28"/>
  <c r="BN44" i="28" s="1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BK44" i="28" s="1"/>
  <c r="I44" i="28"/>
  <c r="O44" i="28"/>
  <c r="J44" i="28"/>
  <c r="BH44" i="28" s="1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F44" i="29" s="1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Z44" i="29" s="1"/>
  <c r="AE44" i="29"/>
  <c r="AC44" i="29"/>
  <c r="AK44" i="29"/>
  <c r="BJ44" i="29"/>
  <c r="AB44" i="29"/>
  <c r="BA44" i="29" s="1"/>
  <c r="AQ20" i="27"/>
  <c r="R256" i="23"/>
  <c r="AJ20" i="27"/>
  <c r="K256" i="23"/>
  <c r="T256" i="23"/>
  <c r="AS20" i="27"/>
  <c r="BR20" i="27" s="1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BK44" i="29" s="1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BP59" i="27" s="1"/>
  <c r="O59" i="27"/>
  <c r="G59" i="27"/>
  <c r="N45" i="28"/>
  <c r="BL45" i="28" s="1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AZ45" i="28" s="1"/>
  <c r="Q45" i="28"/>
  <c r="AP46" i="28"/>
  <c r="AD8" i="28"/>
  <c r="AJ8" i="28"/>
  <c r="Y59" i="27"/>
  <c r="D59" i="27"/>
  <c r="BB59" i="27" s="1"/>
  <c r="X59" i="27"/>
  <c r="J59" i="27"/>
  <c r="D45" i="28"/>
  <c r="S45" i="28"/>
  <c r="BQ45" i="28" s="1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AE8" i="28"/>
  <c r="BD8" i="28" s="1"/>
  <c r="AP8" i="28"/>
  <c r="AC8" i="28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BG59" i="27" s="1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BG45" i="28" s="1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BC59" i="27" s="1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L8" i="29"/>
  <c r="BJ8" i="29" s="1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BE21" i="27" s="1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D546" i="23"/>
  <c r="D60" i="27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AZ60" i="27" s="1"/>
  <c r="B546" i="23"/>
  <c r="J546" i="23"/>
  <c r="J60" i="27"/>
  <c r="S60" i="27"/>
  <c r="BQ60" i="27" s="1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BA46" i="28" s="1"/>
  <c r="K46" i="28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AO46" i="29"/>
  <c r="AB46" i="29"/>
  <c r="BA46" i="29" s="1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BJ61" i="27" s="1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BF47" i="28" s="1"/>
  <c r="N249" i="23"/>
  <c r="B8" i="33"/>
  <c r="E61" i="27"/>
  <c r="BC61" i="27" s="1"/>
  <c r="E547" i="23"/>
  <c r="M61" i="27"/>
  <c r="BK61" i="27" s="1"/>
  <c r="M547" i="23"/>
  <c r="P61" i="27"/>
  <c r="P547" i="23"/>
  <c r="W61" i="27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BT47" i="28" s="1"/>
  <c r="R61" i="27"/>
  <c r="R547" i="23"/>
  <c r="Q547" i="23"/>
  <c r="Q61" i="27"/>
  <c r="BO61" i="27" s="1"/>
  <c r="V547" i="23"/>
  <c r="V61" i="27"/>
  <c r="BT61" i="27" s="1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BR47" i="28" s="1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BG47" i="28" s="1"/>
  <c r="O47" i="28"/>
  <c r="BM47" i="28" s="1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BM47" i="29" s="1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BA10" i="29" s="1"/>
  <c r="L10" i="29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BE10" i="29" s="1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BU47" i="29" s="1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BE47" i="29" s="1"/>
  <c r="AE47" i="29"/>
  <c r="AO47" i="29"/>
  <c r="AB47" i="29"/>
  <c r="AW47" i="29"/>
  <c r="AA47" i="29"/>
  <c r="AZ47" i="29" s="1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BO62" i="27" s="1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BD48" i="28" s="1"/>
  <c r="T48" i="28"/>
  <c r="BR48" i="28" s="1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BL62" i="27" s="1"/>
  <c r="S62" i="27"/>
  <c r="J48" i="28"/>
  <c r="AX49" i="28"/>
  <c r="AS49" i="28"/>
  <c r="BR49" i="28" s="1"/>
  <c r="I77" i="28"/>
  <c r="O77" i="28"/>
  <c r="BM77" i="28" s="1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BW62" i="27" s="1"/>
  <c r="O548" i="23"/>
  <c r="O62" i="27"/>
  <c r="X62" i="27"/>
  <c r="BV62" i="27" s="1"/>
  <c r="L48" i="28"/>
  <c r="BJ48" i="28" s="1"/>
  <c r="X48" i="28"/>
  <c r="K48" i="28"/>
  <c r="BI48" i="28" s="1"/>
  <c r="I48" i="28"/>
  <c r="V48" i="28"/>
  <c r="D48" i="28"/>
  <c r="BB48" i="28" s="1"/>
  <c r="AR49" i="28"/>
  <c r="AN49" i="28"/>
  <c r="AH49" i="28"/>
  <c r="AK49" i="28"/>
  <c r="AE49" i="28"/>
  <c r="AC49" i="28"/>
  <c r="R77" i="28"/>
  <c r="E77" i="28"/>
  <c r="BC77" i="28" s="1"/>
  <c r="Y77" i="28"/>
  <c r="BW77" i="28" s="1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BL48" i="28" s="1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U62" i="27"/>
  <c r="BS62" i="27" s="1"/>
  <c r="I62" i="27"/>
  <c r="BG62" i="27" s="1"/>
  <c r="Q62" i="27"/>
  <c r="M62" i="27"/>
  <c r="R62" i="27"/>
  <c r="BP62" i="27" s="1"/>
  <c r="R548" i="23"/>
  <c r="H48" i="28"/>
  <c r="R48" i="28"/>
  <c r="BP48" i="28" s="1"/>
  <c r="P48" i="28"/>
  <c r="Y48" i="28"/>
  <c r="O48" i="28"/>
  <c r="S48" i="28"/>
  <c r="AP49" i="28"/>
  <c r="BO49" i="28" s="1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BE77" i="28" s="1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BQ48" i="29" s="1"/>
  <c r="AF48" i="29"/>
  <c r="AM48" i="29"/>
  <c r="BL48" i="29" s="1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W11" i="29" s="1"/>
  <c r="B11" i="29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BJ11" i="29" s="1"/>
  <c r="R11" i="29"/>
  <c r="T11" i="29"/>
  <c r="BR11" i="29" s="1"/>
  <c r="X11" i="29"/>
  <c r="D11" i="29"/>
  <c r="R90" i="27"/>
  <c r="R712" i="23"/>
  <c r="C90" i="27"/>
  <c r="BA90" i="27" s="1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AZ90" i="27" s="1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V111" i="28"/>
  <c r="I49" i="28"/>
  <c r="C49" i="28"/>
  <c r="O49" i="28"/>
  <c r="BM49" i="28" s="1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D49" i="28"/>
  <c r="M49" i="28"/>
  <c r="X49" i="28"/>
  <c r="BV49" i="28" s="1"/>
  <c r="T49" i="28"/>
  <c r="W49" i="28"/>
  <c r="S49" i="28"/>
  <c r="I63" i="27"/>
  <c r="BG63" i="27" s="1"/>
  <c r="I549" i="23"/>
  <c r="R63" i="27"/>
  <c r="BP63" i="27" s="1"/>
  <c r="R549" i="23"/>
  <c r="C63" i="27"/>
  <c r="BA63" i="27" s="1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BP111" i="28" s="1"/>
  <c r="E49" i="28"/>
  <c r="BC49" i="28" s="1"/>
  <c r="K49" i="28"/>
  <c r="BI49" i="28" s="1"/>
  <c r="P49" i="28"/>
  <c r="Q63" i="27"/>
  <c r="BO63" i="27" s="1"/>
  <c r="Q549" i="23"/>
  <c r="T63" i="27"/>
  <c r="BR63" i="27" s="1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BF49" i="28" s="1"/>
  <c r="G49" i="28"/>
  <c r="Y49" i="28"/>
  <c r="V49" i="28"/>
  <c r="BT49" i="28" s="1"/>
  <c r="U63" i="27"/>
  <c r="BS63" i="27" s="1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BR91" i="27" s="1"/>
  <c r="T713" i="23"/>
  <c r="N91" i="27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AK77" i="29"/>
  <c r="BJ77" i="29" s="1"/>
  <c r="AX77" i="29"/>
  <c r="W12" i="29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BM49" i="29" s="1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BG77" i="29" s="1"/>
  <c r="AI77" i="29"/>
  <c r="AV77" i="29"/>
  <c r="AM77" i="29"/>
  <c r="AJ77" i="29"/>
  <c r="G12" i="29"/>
  <c r="S12" i="29"/>
  <c r="L12" i="29"/>
  <c r="V12" i="29"/>
  <c r="J12" i="29"/>
  <c r="BH12" i="29" s="1"/>
  <c r="E12" i="29"/>
  <c r="I91" i="27"/>
  <c r="BG91" i="27" s="1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BS49" i="29" s="1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BP77" i="29" s="1"/>
  <c r="AS77" i="29"/>
  <c r="AA77" i="29"/>
  <c r="C12" i="29"/>
  <c r="BA12" i="29" s="1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BE77" i="29" s="1"/>
  <c r="AP77" i="29"/>
  <c r="BO77" i="29" s="1"/>
  <c r="AD77" i="29"/>
  <c r="AU77" i="29"/>
  <c r="AW77" i="29"/>
  <c r="Y12" i="29"/>
  <c r="B12" i="29"/>
  <c r="AZ12" i="29" s="1"/>
  <c r="F12" i="29"/>
  <c r="N12" i="29"/>
  <c r="P12" i="29"/>
  <c r="M12" i="29"/>
  <c r="BK12" i="29" s="1"/>
  <c r="H493" i="23"/>
  <c r="H459" i="23"/>
  <c r="D493" i="23"/>
  <c r="D459" i="23"/>
  <c r="B323" i="23"/>
  <c r="AI111" i="28"/>
  <c r="AS78" i="28"/>
  <c r="AJ78" i="28"/>
  <c r="BI78" i="28" s="1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BV79" i="28" s="1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BN64" i="27" s="1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P50" i="28"/>
  <c r="BN50" i="28" s="1"/>
  <c r="B50" i="28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F550" i="23"/>
  <c r="I50" i="28"/>
  <c r="S50" i="28"/>
  <c r="V50" i="28"/>
  <c r="N50" i="28"/>
  <c r="BL50" i="28" s="1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BF78" i="29" s="1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BN111" i="29" s="1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BE13" i="29" s="1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L125" i="27"/>
  <c r="AF50" i="29"/>
  <c r="AV50" i="29"/>
  <c r="AO50" i="29"/>
  <c r="AS50" i="29"/>
  <c r="BR50" i="29" s="1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AR78" i="29"/>
  <c r="AS78" i="29"/>
  <c r="AU78" i="29"/>
  <c r="AA78" i="29"/>
  <c r="AZ78" i="29" s="1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BR125" i="27" s="1"/>
  <c r="P125" i="27"/>
  <c r="AG50" i="29"/>
  <c r="AQ50" i="29"/>
  <c r="AD50" i="29"/>
  <c r="BC50" i="29" s="1"/>
  <c r="AR50" i="29"/>
  <c r="AE50" i="29"/>
  <c r="AB50" i="29"/>
  <c r="AQ111" i="29"/>
  <c r="AT111" i="29"/>
  <c r="BS111" i="29" s="1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BA79" i="28" s="1"/>
  <c r="AR79" i="28"/>
  <c r="AS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AB112" i="28"/>
  <c r="BA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BF125" i="27" s="1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BL52" i="28" s="1"/>
  <c r="AC52" i="28"/>
  <c r="G51" i="28"/>
  <c r="N51" i="28"/>
  <c r="W51" i="28"/>
  <c r="BU51" i="28" s="1"/>
  <c r="U65" i="27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BA52" i="28" s="1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BK51" i="28" s="1"/>
  <c r="Q51" i="28"/>
  <c r="D51" i="28"/>
  <c r="BB51" i="28" s="1"/>
  <c r="E51" i="28"/>
  <c r="BC51" i="28" s="1"/>
  <c r="Y551" i="23"/>
  <c r="Y65" i="27"/>
  <c r="Q65" i="27"/>
  <c r="BO65" i="27" s="1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BT51" i="28" s="1"/>
  <c r="P51" i="28"/>
  <c r="BN51" i="28" s="1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BT14" i="29" s="1"/>
  <c r="U14" i="29"/>
  <c r="G14" i="29"/>
  <c r="BE14" i="29" s="1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BJ112" i="29" s="1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BL79" i="29" s="1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BB14" i="29" s="1"/>
  <c r="P14" i="29"/>
  <c r="I14" i="29"/>
  <c r="W14" i="29"/>
  <c r="BU14" i="29" s="1"/>
  <c r="J14" i="29"/>
  <c r="AR51" i="29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BO112" i="29" s="1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AZ14" i="29" s="1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BN27" i="27" s="1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BA113" i="28" s="1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BQ17" i="28" s="1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BK93" i="27" s="1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BC126" i="27" s="1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BI93" i="27" s="1"/>
  <c r="K1062" i="23"/>
  <c r="AE126" i="27"/>
  <c r="F1095" i="23"/>
  <c r="AG126" i="27"/>
  <c r="H1095" i="23"/>
  <c r="AS126" i="27"/>
  <c r="BR126" i="27" s="1"/>
  <c r="T1095" i="23"/>
  <c r="AP126" i="27"/>
  <c r="Q1095" i="23"/>
  <c r="AH126" i="27"/>
  <c r="I1095" i="23"/>
  <c r="AR126" i="27"/>
  <c r="BQ126" i="27" s="1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BK126" i="27" s="1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BP52" i="28" s="1"/>
  <c r="AB15" i="28"/>
  <c r="AW15" i="28"/>
  <c r="AT15" i="28"/>
  <c r="AN15" i="28"/>
  <c r="BM15" i="28" s="1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BM52" i="28" s="1"/>
  <c r="D52" i="28"/>
  <c r="BB52" i="28" s="1"/>
  <c r="E52" i="28"/>
  <c r="X52" i="28"/>
  <c r="AE15" i="28"/>
  <c r="BD15" i="28" s="1"/>
  <c r="AF15" i="28"/>
  <c r="BE15" i="28" s="1"/>
  <c r="AX15" i="28"/>
  <c r="AH15" i="28"/>
  <c r="BG15" i="28" s="1"/>
  <c r="AP15" i="28"/>
  <c r="AI15" i="28"/>
  <c r="P552" i="23"/>
  <c r="P66" i="27"/>
  <c r="B552" i="23"/>
  <c r="B66" i="27"/>
  <c r="E66" i="27"/>
  <c r="BC66" i="27" s="1"/>
  <c r="E552" i="23"/>
  <c r="X552" i="23"/>
  <c r="X66" i="27"/>
  <c r="BV66" i="27" s="1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BN52" i="28" s="1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BJ15" i="29" s="1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BS94" i="27" s="1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BL53" i="28" s="1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BK53" i="28" s="1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BV67" i="27" s="1"/>
  <c r="S553" i="23"/>
  <c r="S67" i="27"/>
  <c r="C553" i="23"/>
  <c r="C67" i="27"/>
  <c r="U553" i="23"/>
  <c r="U67" i="27"/>
  <c r="O67" i="27"/>
  <c r="BM67" i="27" s="1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BN53" i="28" s="1"/>
  <c r="X53" i="28"/>
  <c r="Q53" i="28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BV16" i="29" s="1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P16" i="29"/>
  <c r="J16" i="29"/>
  <c r="BH16" i="29" s="1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BR115" i="28" s="1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Q54" i="28"/>
  <c r="O54" i="28"/>
  <c r="BM54" i="28" s="1"/>
  <c r="C54" i="28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BP54" i="28" s="1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BH54" i="28" s="1"/>
  <c r="W54" i="28"/>
  <c r="I54" i="28"/>
  <c r="BG54" i="28" s="1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Z83" i="28" s="1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BH129" i="27" s="1"/>
  <c r="J1098" i="23"/>
  <c r="AU129" i="27"/>
  <c r="V1098" i="23"/>
  <c r="K1065" i="23"/>
  <c r="AJ96" i="27"/>
  <c r="E1065" i="23"/>
  <c r="AD96" i="27"/>
  <c r="AL96" i="27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BS69" i="27" s="1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BJ69" i="27" s="1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BI69" i="27" s="1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V55" i="28"/>
  <c r="BT55" i="28" s="1"/>
  <c r="AF18" i="28"/>
  <c r="AS18" i="28"/>
  <c r="AE18" i="28"/>
  <c r="AU18" i="28"/>
  <c r="AL18" i="28"/>
  <c r="AM18" i="28"/>
  <c r="BL18" i="28" s="1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BO69" i="27" s="1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BU31" i="27" s="1"/>
  <c r="W267" i="23"/>
  <c r="S267" i="23"/>
  <c r="AR31" i="27"/>
  <c r="AM31" i="27"/>
  <c r="BL31" i="27" s="1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BF31" i="27" s="1"/>
  <c r="T267" i="23"/>
  <c r="AS31" i="27"/>
  <c r="P267" i="23"/>
  <c r="AO31" i="27"/>
  <c r="AP83" i="29"/>
  <c r="BO83" i="29" s="1"/>
  <c r="AC83" i="29"/>
  <c r="AG83" i="29"/>
  <c r="AU83" i="29"/>
  <c r="AI83" i="29"/>
  <c r="AD83" i="29"/>
  <c r="BC83" i="29" s="1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BC31" i="27" s="1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BH18" i="29" s="1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 s="1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BU117" i="28" s="1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BD117" i="28" s="1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BD130" i="27" s="1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BM97" i="27" s="1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G56" i="28"/>
  <c r="X56" i="28"/>
  <c r="BV56" i="28" s="1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BM56" i="28" s="1"/>
  <c r="L56" i="28"/>
  <c r="U56" i="28"/>
  <c r="BS56" i="28" s="1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B556" i="23"/>
  <c r="R70" i="27"/>
  <c r="R556" i="23"/>
  <c r="L556" i="23"/>
  <c r="L70" i="27"/>
  <c r="AQ19" i="28"/>
  <c r="S56" i="28"/>
  <c r="Y56" i="28"/>
  <c r="BW56" i="28" s="1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BW19" i="28" s="1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BR32" i="27" s="1"/>
  <c r="T268" i="23"/>
  <c r="H268" i="23"/>
  <c r="AG32" i="27"/>
  <c r="P268" i="23"/>
  <c r="AO32" i="27"/>
  <c r="AW32" i="27"/>
  <c r="X268" i="23"/>
  <c r="AX32" i="27"/>
  <c r="Y268" i="23"/>
  <c r="AF32" i="27"/>
  <c r="BE32" i="27" s="1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BE85" i="28" s="1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BP57" i="28" s="1"/>
  <c r="I57" i="28"/>
  <c r="M57" i="28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BI71" i="27" s="1"/>
  <c r="T71" i="27"/>
  <c r="T557" i="23"/>
  <c r="W557" i="23"/>
  <c r="W71" i="27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BM57" i="28" s="1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BS71" i="27" s="1"/>
  <c r="U557" i="23"/>
  <c r="I557" i="23"/>
  <c r="I71" i="27"/>
  <c r="BG71" i="27" s="1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BS57" i="28" s="1"/>
  <c r="L57" i="28"/>
  <c r="F57" i="28"/>
  <c r="D57" i="28"/>
  <c r="AM20" i="28"/>
  <c r="BL20" i="28" s="1"/>
  <c r="AJ20" i="28"/>
  <c r="AR20" i="28"/>
  <c r="AQ20" i="28"/>
  <c r="AF20" i="28"/>
  <c r="BE20" i="28" s="1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BA57" i="28" s="1"/>
  <c r="X57" i="28"/>
  <c r="P57" i="28"/>
  <c r="H57" i="28"/>
  <c r="BF57" i="28" s="1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BC57" i="29" s="1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BG20" i="29" s="1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BV20" i="29" s="1"/>
  <c r="O20" i="29"/>
  <c r="F20" i="29"/>
  <c r="BD20" i="29" s="1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AZ20" i="29" s="1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BM119" i="28" s="1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BH119" i="28" s="1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BE119" i="28" s="1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BI132" i="27" s="1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BF72" i="27" s="1"/>
  <c r="H558" i="23"/>
  <c r="S72" i="27"/>
  <c r="S558" i="23"/>
  <c r="Y72" i="27"/>
  <c r="BW72" i="27" s="1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BE58" i="28" s="1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D72" i="27"/>
  <c r="BB72" i="27" s="1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BF58" i="28" s="1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BJ21" i="29" s="1"/>
  <c r="T21" i="29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BI119" i="29" s="1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BE21" i="29" s="1"/>
  <c r="O21" i="29"/>
  <c r="D21" i="29"/>
  <c r="Q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BE58" i="29" s="1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BA120" i="28" s="1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BK120" i="28" s="1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G1102" i="23"/>
  <c r="AE133" i="27"/>
  <c r="BD133" i="27" s="1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H59" i="28"/>
  <c r="N59" i="28"/>
  <c r="H73" i="27"/>
  <c r="Y73" i="27"/>
  <c r="Y559" i="23"/>
  <c r="I73" i="27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BT73" i="27" s="1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BR22" i="29" s="1"/>
  <c r="N22" i="29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BH120" i="29" s="1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BP59" i="29" s="1"/>
  <c r="AA35" i="26"/>
  <c r="AF35" i="26"/>
  <c r="AO35" i="26"/>
  <c r="AD35" i="26"/>
  <c r="AC35" i="26"/>
  <c r="AI35" i="26"/>
  <c r="Q22" i="29"/>
  <c r="BO22" i="29" s="1"/>
  <c r="D22" i="29"/>
  <c r="R22" i="29"/>
  <c r="X22" i="29"/>
  <c r="BV22" i="29" s="1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BC121" i="28" s="1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 s="1"/>
  <c r="AS88" i="28"/>
  <c r="AC88" i="28"/>
  <c r="AJ88" i="28"/>
  <c r="BI88" i="28" s="1"/>
  <c r="AM88" i="28"/>
  <c r="AE121" i="28"/>
  <c r="AK121" i="28"/>
  <c r="BJ121" i="28" s="1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BA88" i="28" s="1"/>
  <c r="AL88" i="28"/>
  <c r="AT88" i="28"/>
  <c r="BS88" i="28"/>
  <c r="AG88" i="28"/>
  <c r="AU88" i="28"/>
  <c r="AP88" i="28"/>
  <c r="BO88" i="28" s="1"/>
  <c r="AI121" i="28"/>
  <c r="AW121" i="28"/>
  <c r="AQ121" i="28"/>
  <c r="BP121" i="28" s="1"/>
  <c r="AR121" i="28"/>
  <c r="AC121" i="28"/>
  <c r="AP121" i="28"/>
  <c r="BO121" i="28" s="1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BU134" i="27" s="1"/>
  <c r="W1103" i="23"/>
  <c r="M1103" i="23"/>
  <c r="AL134" i="27"/>
  <c r="AH134" i="27"/>
  <c r="I1103" i="23"/>
  <c r="AK134" i="27"/>
  <c r="BJ134" i="27" s="1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BE101" i="27" s="1"/>
  <c r="AL101" i="27"/>
  <c r="M1070" i="23"/>
  <c r="AE101" i="27"/>
  <c r="BD101" i="27" s="1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BS134" i="27" s="1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BQ134" i="27" s="1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 s="1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BV60" i="28" s="1"/>
  <c r="D60" i="28"/>
  <c r="BB60" i="28" s="1"/>
  <c r="B60" i="28"/>
  <c r="AZ60" i="28" s="1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AJ23" i="28"/>
  <c r="R60" i="28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BK60" i="28" s="1"/>
  <c r="T60" i="28"/>
  <c r="BR60" i="28" s="1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BA23" i="29" s="1"/>
  <c r="Y23" i="29"/>
  <c r="R23" i="29"/>
  <c r="BP23" i="29" s="1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H23" i="29"/>
  <c r="BF23" i="29" s="1"/>
  <c r="G23" i="29"/>
  <c r="I23" i="29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BU88" i="29" s="1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BO36" i="27" s="1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BB23" i="29" s="1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O23" i="29"/>
  <c r="X23" i="29"/>
  <c r="AC36" i="26"/>
  <c r="AD36" i="26"/>
  <c r="AA36" i="26"/>
  <c r="AB36" i="26"/>
  <c r="AU36" i="26"/>
  <c r="AW36" i="26"/>
  <c r="AO60" i="29"/>
  <c r="BN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BB61" i="28" s="1"/>
  <c r="P61" i="28"/>
  <c r="B61" i="28"/>
  <c r="V61" i="28"/>
  <c r="R61" i="28"/>
  <c r="BP61" i="28" s="1"/>
  <c r="I75" i="27"/>
  <c r="P561" i="23"/>
  <c r="P75" i="27"/>
  <c r="E75" i="27"/>
  <c r="S75" i="27"/>
  <c r="BQ75" i="27" s="1"/>
  <c r="Q75" i="27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BM61" i="28" s="1"/>
  <c r="O75" i="27"/>
  <c r="C75" i="27"/>
  <c r="BA75" i="27" s="1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BJ24" i="29" s="1"/>
  <c r="J24" i="29"/>
  <c r="BH24" i="29" s="1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BT24" i="29" s="1"/>
  <c r="U24" i="29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BW76" i="27" s="1"/>
  <c r="W76" i="27"/>
  <c r="L76" i="27"/>
  <c r="BJ76" i="27" s="1"/>
  <c r="S76" i="27"/>
  <c r="T76" i="27"/>
  <c r="P76" i="27"/>
  <c r="W62" i="28"/>
  <c r="BU62" i="28" s="1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BJ62" i="28" s="1"/>
  <c r="O62" i="28"/>
  <c r="J62" i="28"/>
  <c r="BH62" i="28" s="1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BG62" i="28" s="1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BI76" i="27" s="1"/>
  <c r="M76" i="27"/>
  <c r="V76" i="27"/>
  <c r="X62" i="28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T25" i="29"/>
  <c r="BR25" i="29" s="1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G25" i="29"/>
  <c r="BE25" i="29" s="1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 s="1"/>
  <c r="AM123" i="29"/>
  <c r="AS62" i="29"/>
  <c r="BR62" i="29" s="1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BM25" i="29" s="1"/>
  <c r="V25" i="29"/>
  <c r="BT25" i="29" s="1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BP90" i="29" s="1"/>
  <c r="AC90" i="29"/>
  <c r="AS90" i="29"/>
  <c r="AG90" i="29"/>
  <c r="BF90" i="29" s="1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BU123" i="29" s="1"/>
  <c r="AN62" i="29"/>
  <c r="AV62" i="29"/>
  <c r="AD62" i="29"/>
  <c r="BC62" i="29" s="1"/>
  <c r="AH62" i="29"/>
  <c r="AC62" i="29"/>
  <c r="AR62" i="29"/>
  <c r="BQ62" i="29" s="1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BQ25" i="29" s="1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 s="1"/>
  <c r="AN91" i="28"/>
  <c r="AC124" i="28"/>
  <c r="AN124" i="28"/>
  <c r="BM124" i="28" s="1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BV91" i="28" s="1"/>
  <c r="AI91" i="28"/>
  <c r="AR91" i="28"/>
  <c r="BQ91" i="28" s="1"/>
  <c r="AM91" i="28"/>
  <c r="BL91" i="28" s="1"/>
  <c r="AI124" i="28"/>
  <c r="AJ124" i="28"/>
  <c r="AD124" i="28"/>
  <c r="BC124" i="28" s="1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BN91" i="28" s="1"/>
  <c r="AG91" i="28"/>
  <c r="AT124" i="28"/>
  <c r="AQ124" i="28"/>
  <c r="BP124" i="28" s="1"/>
  <c r="AV124" i="28"/>
  <c r="AR124" i="28"/>
  <c r="AH124" i="28"/>
  <c r="BG124" i="28" s="1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BV104" i="27" s="1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BL137" i="27" s="1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BC104" i="27" s="1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BU137" i="27" s="1"/>
  <c r="W1106" i="23"/>
  <c r="AJ137" i="27"/>
  <c r="K1106" i="23"/>
  <c r="AI104" i="27"/>
  <c r="AJ104" i="27"/>
  <c r="AP104" i="27"/>
  <c r="AM104" i="27"/>
  <c r="AK104" i="27"/>
  <c r="AS104" i="27"/>
  <c r="BR104" i="27" s="1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AZ63" i="28" s="1"/>
  <c r="K63" i="28"/>
  <c r="BI63" i="28" s="1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BK77" i="27" s="1"/>
  <c r="R77" i="27"/>
  <c r="BP77" i="27" s="1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BJ63" i="28" s="1"/>
  <c r="J63" i="28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Q63" i="28"/>
  <c r="C63" i="28"/>
  <c r="BA63" i="28" s="1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BG77" i="27" s="1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L26" i="29"/>
  <c r="M26" i="29"/>
  <c r="BK26" i="29" s="1"/>
  <c r="R26" i="29"/>
  <c r="AE63" i="29"/>
  <c r="BD63" i="29" s="1"/>
  <c r="AJ63" i="29"/>
  <c r="BI63" i="29" s="1"/>
  <c r="AI63" i="29"/>
  <c r="AL63" i="29"/>
  <c r="AN63" i="29"/>
  <c r="AO63" i="29"/>
  <c r="AA91" i="29"/>
  <c r="AZ91" i="29" s="1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O26" i="29"/>
  <c r="BM26" i="29" s="1"/>
  <c r="B26" i="29"/>
  <c r="AT63" i="29"/>
  <c r="AH63" i="29"/>
  <c r="BG63" i="29" s="1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BF26" i="29" s="1"/>
  <c r="T26" i="29"/>
  <c r="V26" i="29"/>
  <c r="BT26" i="29" s="1"/>
  <c r="E26" i="29"/>
  <c r="BC26" i="29" s="1"/>
  <c r="J26" i="29"/>
  <c r="BH26" i="29" s="1"/>
  <c r="AB63" i="29"/>
  <c r="AA63" i="29"/>
  <c r="AS63" i="29"/>
  <c r="BR63" i="29" s="1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BS91" i="29" s="1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BO124" i="29" s="1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BO26" i="29" s="1"/>
  <c r="I26" i="29"/>
  <c r="D26" i="29"/>
  <c r="BB26" i="29" s="1"/>
  <c r="K26" i="29"/>
  <c r="BI26" i="29" s="1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BV125" i="28" s="1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BG92" i="28" s="1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BP125" i="28" s="1"/>
  <c r="AC125" i="28"/>
  <c r="AS125" i="28"/>
  <c r="AL125" i="28"/>
  <c r="BK125" i="28" s="1"/>
  <c r="AE125" i="28"/>
  <c r="AB125" i="28"/>
  <c r="AC92" i="28"/>
  <c r="AS92" i="28"/>
  <c r="AT92" i="28"/>
  <c r="AJ92" i="28"/>
  <c r="BI92" i="28" s="1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BO125" i="28" s="1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BN105" i="27" s="1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BC138" i="27" s="1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AZ105" i="27" s="1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BR138" i="27" s="1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 s="1"/>
  <c r="AF65" i="28"/>
  <c r="AA65" i="28"/>
  <c r="S64" i="28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BI78" i="27" s="1"/>
  <c r="Q78" i="27"/>
  <c r="BO78" i="27" s="1"/>
  <c r="D78" i="27"/>
  <c r="AE65" i="28"/>
  <c r="AB65" i="28"/>
  <c r="AI65" i="28"/>
  <c r="AP65" i="28"/>
  <c r="AK65" i="28"/>
  <c r="AH65" i="28"/>
  <c r="P64" i="28"/>
  <c r="E64" i="28"/>
  <c r="D64" i="28"/>
  <c r="BB64" i="28" s="1"/>
  <c r="X64" i="28"/>
  <c r="K64" i="28"/>
  <c r="W64" i="28"/>
  <c r="BU64" i="28" s="1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C78" i="27"/>
  <c r="BA78" i="27" s="1"/>
  <c r="P78" i="27"/>
  <c r="BN78" i="27" s="1"/>
  <c r="M78" i="27"/>
  <c r="AJ65" i="28"/>
  <c r="AX65" i="28"/>
  <c r="AR65" i="28"/>
  <c r="AS65" i="28"/>
  <c r="AG65" i="28"/>
  <c r="AN65" i="28"/>
  <c r="Q64" i="28"/>
  <c r="T64" i="28"/>
  <c r="BR64" i="28" s="1"/>
  <c r="B64" i="28"/>
  <c r="G64" i="28"/>
  <c r="BE64" i="28" s="1"/>
  <c r="Y64" i="28"/>
  <c r="BW64" i="28" s="1"/>
  <c r="V64" i="28"/>
  <c r="K170" i="23"/>
  <c r="Q170" i="23"/>
  <c r="B170" i="23"/>
  <c r="X170" i="23"/>
  <c r="J170" i="23"/>
  <c r="U170" i="23"/>
  <c r="AF27" i="28"/>
  <c r="BE27" i="28" s="1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BF64" i="28" s="1"/>
  <c r="J64" i="28"/>
  <c r="AX27" i="28"/>
  <c r="AT27" i="28"/>
  <c r="L126" i="28"/>
  <c r="R126" i="28"/>
  <c r="G78" i="27"/>
  <c r="BE78" i="27" s="1"/>
  <c r="J78" i="27"/>
  <c r="O78" i="27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BR64" i="29" s="1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N27" i="29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AM125" i="29"/>
  <c r="BL125" i="29" s="1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BB126" i="28" s="1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BQ93" i="28" s="1"/>
  <c r="AL93" i="28"/>
  <c r="AE126" i="28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BB93" i="28" s="1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BB139" i="27" s="1"/>
  <c r="D1108" i="23"/>
  <c r="Y1108" i="23"/>
  <c r="AX139" i="27"/>
  <c r="L1108" i="23"/>
  <c r="AK139" i="27"/>
  <c r="AK106" i="27"/>
  <c r="BJ106" i="27" s="1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BR139" i="27" s="1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BG139" i="27" s="1"/>
  <c r="I1108" i="23"/>
  <c r="AQ139" i="27"/>
  <c r="R1108" i="23"/>
  <c r="C1108" i="23"/>
  <c r="AB139" i="27"/>
  <c r="AP139" i="27"/>
  <c r="Q1108" i="23"/>
  <c r="U1108" i="23"/>
  <c r="AT139" i="27"/>
  <c r="BS139" i="27" s="1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BT139" i="27" s="1"/>
  <c r="AI106" i="27"/>
  <c r="BH106" i="27" s="1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O79" i="27" s="1"/>
  <c r="B79" i="27"/>
  <c r="L79" i="27"/>
  <c r="BJ79" i="27" s="1"/>
  <c r="C79" i="27"/>
  <c r="M79" i="27"/>
  <c r="M65" i="28"/>
  <c r="U65" i="28"/>
  <c r="BS65" i="28" s="1"/>
  <c r="Y65" i="28"/>
  <c r="L65" i="28"/>
  <c r="BJ65" i="28" s="1"/>
  <c r="Q65" i="28"/>
  <c r="AI28" i="28"/>
  <c r="AQ28" i="28"/>
  <c r="AC28" i="28"/>
  <c r="AT28" i="28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BI65" i="28" s="1"/>
  <c r="O65" i="28"/>
  <c r="BM65" i="28" s="1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BI79" i="27" s="1"/>
  <c r="E65" i="28"/>
  <c r="BC65" i="28" s="1"/>
  <c r="R65" i="28"/>
  <c r="AN28" i="28"/>
  <c r="U94" i="28"/>
  <c r="W94" i="28"/>
  <c r="G94" i="28"/>
  <c r="P94" i="28"/>
  <c r="Q94" i="28"/>
  <c r="H94" i="28"/>
  <c r="T79" i="27"/>
  <c r="BR79" i="27" s="1"/>
  <c r="V79" i="27"/>
  <c r="H79" i="27"/>
  <c r="P79" i="27"/>
  <c r="U79" i="27"/>
  <c r="BS79" i="27" s="1"/>
  <c r="F79" i="27"/>
  <c r="D65" i="28"/>
  <c r="W65" i="28"/>
  <c r="I65" i="28"/>
  <c r="G65" i="28"/>
  <c r="BE65" i="28" s="1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BG126" i="29" s="1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BM28" i="29" s="1"/>
  <c r="F28" i="29"/>
  <c r="Y28" i="29"/>
  <c r="BW28" i="29" s="1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BD126" i="29" s="1"/>
  <c r="AA126" i="29"/>
  <c r="AD65" i="29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BI28" i="29" s="1"/>
  <c r="N28" i="29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BS126" i="29" s="1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BU41" i="27" s="1"/>
  <c r="W277" i="23"/>
  <c r="AJ41" i="27"/>
  <c r="K277" i="23"/>
  <c r="AM41" i="27"/>
  <c r="N277" i="23"/>
  <c r="AS41" i="27"/>
  <c r="T277" i="23"/>
  <c r="AX126" i="29"/>
  <c r="AF126" i="29"/>
  <c r="BE126" i="29" s="1"/>
  <c r="AD126" i="29"/>
  <c r="AP126" i="29"/>
  <c r="AQ126" i="29"/>
  <c r="BP126" i="29" s="1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BB127" i="28" s="1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BE94" i="28" s="1"/>
  <c r="AM94" i="28"/>
  <c r="AG107" i="26"/>
  <c r="AO107" i="26"/>
  <c r="AP107" i="26"/>
  <c r="AF107" i="26"/>
  <c r="AS107" i="26"/>
  <c r="AT107" i="26"/>
  <c r="AP127" i="28"/>
  <c r="AQ127" i="28"/>
  <c r="AF127" i="28"/>
  <c r="BE127" i="28" s="1"/>
  <c r="AO127" i="28"/>
  <c r="AX127" i="28"/>
  <c r="BW127" i="28" s="1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BT140" i="27" s="1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S66" i="28"/>
  <c r="N66" i="28"/>
  <c r="BL66" i="28" s="1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M80" i="27"/>
  <c r="AA67" i="28"/>
  <c r="AL67" i="28"/>
  <c r="AX29" i="28"/>
  <c r="AU29" i="28"/>
  <c r="AW29" i="28"/>
  <c r="R66" i="28"/>
  <c r="BP66" i="28" s="1"/>
  <c r="I66" i="28"/>
  <c r="W66" i="28"/>
  <c r="U66" i="28"/>
  <c r="X95" i="28"/>
  <c r="O95" i="28"/>
  <c r="X128" i="28"/>
  <c r="G128" i="28"/>
  <c r="L128" i="28"/>
  <c r="Q80" i="27"/>
  <c r="BO80" i="27" s="1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BR66" i="28" s="1"/>
  <c r="Y66" i="28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BR80" i="27" s="1"/>
  <c r="S80" i="27"/>
  <c r="BQ80" i="27" s="1"/>
  <c r="L80" i="27"/>
  <c r="BJ80" i="27" s="1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BS80" i="27" s="1"/>
  <c r="I80" i="27"/>
  <c r="O80" i="27"/>
  <c r="BM80" i="27" s="1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BK94" i="29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BE42" i="27" s="1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BE66" i="29" s="1"/>
  <c r="AX42" i="26"/>
  <c r="AH42" i="26"/>
  <c r="AQ42" i="26"/>
  <c r="AG42" i="26"/>
  <c r="AD42" i="26"/>
  <c r="AL42" i="26"/>
  <c r="L29" i="29"/>
  <c r="BJ29" i="29" s="1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BJ127" i="29" s="1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Z95" i="28" s="1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BM95" i="28" s="1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BW128" i="28" s="1"/>
  <c r="AQ128" i="28"/>
  <c r="AB128" i="28"/>
  <c r="BA128" i="28" s="1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BU95" i="28" s="1"/>
  <c r="AO95" i="28"/>
  <c r="AI95" i="28"/>
  <c r="AH95" i="28"/>
  <c r="BG95" i="28" s="1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BI108" i="27" s="1"/>
  <c r="AO108" i="27"/>
  <c r="P1077" i="23"/>
  <c r="AN108" i="27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BE81" i="27" s="1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E81" i="27"/>
  <c r="U81" i="27"/>
  <c r="BS81" i="27" s="1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I81" i="27"/>
  <c r="Y81" i="27"/>
  <c r="BW81" i="27" s="1"/>
  <c r="T81" i="27"/>
  <c r="BR81" i="27" s="1"/>
  <c r="D81" i="27"/>
  <c r="J81" i="27"/>
  <c r="R67" i="28"/>
  <c r="BP67" i="28" s="1"/>
  <c r="B67" i="28"/>
  <c r="W67" i="28"/>
  <c r="N67" i="28"/>
  <c r="BL67" i="28" s="1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X81" i="27"/>
  <c r="B81" i="27"/>
  <c r="R81" i="27"/>
  <c r="BP81" i="27" s="1"/>
  <c r="P81" i="27"/>
  <c r="L81" i="27"/>
  <c r="X67" i="28"/>
  <c r="V67" i="28"/>
  <c r="S67" i="28"/>
  <c r="BQ67" i="28" s="1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BA128" i="29" s="1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AR128" i="29"/>
  <c r="AG128" i="29"/>
  <c r="AO128" i="29"/>
  <c r="BN128" i="29" s="1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BB128" i="29" s="1"/>
  <c r="AV128" i="29"/>
  <c r="AL128" i="29"/>
  <c r="AA128" i="29"/>
  <c r="AT128" i="29"/>
  <c r="AN128" i="29"/>
  <c r="BM128" i="29" s="1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BL129" i="28" s="1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BS109" i="27" s="1"/>
  <c r="U1078" i="23"/>
  <c r="AP142" i="27"/>
  <c r="Q1111" i="23"/>
  <c r="AM142" i="27"/>
  <c r="N1111" i="23"/>
  <c r="AJ142" i="27"/>
  <c r="BI142" i="27" s="1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BN142" i="27" s="1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BP68" i="28" s="1"/>
  <c r="N68" i="28"/>
  <c r="S68" i="28"/>
  <c r="BQ68" i="28" s="1"/>
  <c r="Q68" i="28"/>
  <c r="G68" i="28"/>
  <c r="K82" i="27"/>
  <c r="BI82" i="27" s="1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BI68" i="28" s="1"/>
  <c r="H68" i="28"/>
  <c r="BF68" i="28" s="1"/>
  <c r="D68" i="28"/>
  <c r="BB68" i="28" s="1"/>
  <c r="J68" i="28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V82" i="27"/>
  <c r="T82" i="27"/>
  <c r="BR82" i="27" s="1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BG68" i="28" s="1"/>
  <c r="Y68" i="28"/>
  <c r="L68" i="28"/>
  <c r="O68" i="28"/>
  <c r="BM68" i="28" s="1"/>
  <c r="P82" i="27"/>
  <c r="B82" i="27"/>
  <c r="AZ82" i="27" s="1"/>
  <c r="H82" i="27"/>
  <c r="BF82" i="27" s="1"/>
  <c r="I82" i="27"/>
  <c r="M82" i="27"/>
  <c r="BK82" i="27" s="1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AR129" i="29"/>
  <c r="AD129" i="29"/>
  <c r="BC129" i="29" s="1"/>
  <c r="AC129" i="29"/>
  <c r="BB129" i="29" s="1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V31" i="29"/>
  <c r="M31" i="29"/>
  <c r="BK31" i="29" s="1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BS96" i="29" s="1"/>
  <c r="F31" i="29"/>
  <c r="X31" i="29"/>
  <c r="K31" i="29"/>
  <c r="BI31" i="29" s="1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BI68" i="29" s="1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BW96" i="29" s="1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BW129" i="29" s="1"/>
  <c r="AK129" i="29"/>
  <c r="BJ129" i="29" s="1"/>
  <c r="AM129" i="29"/>
  <c r="AS129" i="29"/>
  <c r="AR96" i="29"/>
  <c r="AP96" i="29"/>
  <c r="AM96" i="29"/>
  <c r="BL96" i="29" s="1"/>
  <c r="AI96" i="29"/>
  <c r="AA96" i="29"/>
  <c r="AK96" i="29"/>
  <c r="O31" i="29"/>
  <c r="N31" i="29"/>
  <c r="Q31" i="29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BT68" i="29" s="1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BS97" i="28" s="1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BU97" i="28" s="1"/>
  <c r="AR97" i="28"/>
  <c r="AU97" i="28"/>
  <c r="AS97" i="28"/>
  <c r="AD130" i="28"/>
  <c r="AF130" i="28"/>
  <c r="AH130" i="28"/>
  <c r="BG130" i="28" s="1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BS143" i="27" s="1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BV110" i="27" s="1"/>
  <c r="G1112" i="23"/>
  <c r="AF143" i="27"/>
  <c r="V1112" i="23"/>
  <c r="AU143" i="27"/>
  <c r="W1112" i="23"/>
  <c r="AV143" i="27"/>
  <c r="AR143" i="27"/>
  <c r="S1112" i="23"/>
  <c r="AK143" i="27"/>
  <c r="BJ143" i="27" s="1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BP143" i="27" s="1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Q69" i="28"/>
  <c r="V83" i="27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R83" i="27"/>
  <c r="Q83" i="27"/>
  <c r="N83" i="27"/>
  <c r="AR70" i="28"/>
  <c r="AL70" i="28"/>
  <c r="T69" i="28"/>
  <c r="BR69" i="28" s="1"/>
  <c r="K69" i="28"/>
  <c r="P69" i="28"/>
  <c r="W69" i="28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BA69" i="28" s="1"/>
  <c r="D69" i="28"/>
  <c r="BB69" i="28" s="1"/>
  <c r="S69" i="28"/>
  <c r="R69" i="28"/>
  <c r="BP69" i="28" s="1"/>
  <c r="F69" i="28"/>
  <c r="K83" i="27"/>
  <c r="I83" i="27"/>
  <c r="BG83" i="27" s="1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BL97" i="29" s="1"/>
  <c r="AW97" i="29"/>
  <c r="BV97" i="29" s="1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BW130" i="29" s="1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P32" i="29"/>
  <c r="N32" i="29"/>
  <c r="BL32" i="29" s="1"/>
  <c r="V32" i="29"/>
  <c r="I32" i="29"/>
  <c r="BG32" i="29" s="1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BN97" i="29" s="1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BJ69" i="29" s="1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M281" i="23"/>
  <c r="AU97" i="29"/>
  <c r="BT97" i="29" s="1"/>
  <c r="AC97" i="29"/>
  <c r="AI97" i="29"/>
  <c r="BH97" i="29" s="1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X32" i="29"/>
  <c r="BV32" i="29" s="1"/>
  <c r="S32" i="29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BP98" i="28" s="1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BM111" i="27" s="1"/>
  <c r="AM111" i="27"/>
  <c r="N1080" i="23"/>
  <c r="AP111" i="27"/>
  <c r="BO111" i="27" s="1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BO144" i="27" s="1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BT111" i="27" s="1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BU70" i="28" s="1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BB84" i="27" s="1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BF84" i="27" s="1"/>
  <c r="J84" i="27"/>
  <c r="Y84" i="27"/>
  <c r="P84" i="27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AQ70" i="29"/>
  <c r="BP70" i="29" s="1"/>
  <c r="AJ70" i="29"/>
  <c r="AR70" i="29"/>
  <c r="AS70" i="29"/>
  <c r="AC70" i="29"/>
  <c r="BB70" i="29" s="1"/>
  <c r="AA70" i="29"/>
  <c r="O33" i="29"/>
  <c r="BM33" i="29" s="1"/>
  <c r="N33" i="29"/>
  <c r="BL33" i="29" s="1"/>
  <c r="P33" i="29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BE70" i="29" s="1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BB131" i="29" s="1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BW132" i="28" s="1"/>
  <c r="AG132" i="28"/>
  <c r="AB132" i="28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BM99" i="28" s="1"/>
  <c r="AG99" i="28"/>
  <c r="AS99" i="28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BL112" i="27" s="1"/>
  <c r="AE112" i="27"/>
  <c r="F1081" i="23"/>
  <c r="Y1081" i="23"/>
  <c r="AX112" i="27"/>
  <c r="BW112" i="27" s="1"/>
  <c r="AT112" i="27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BA145" i="27" s="1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BH71" i="28" s="1"/>
  <c r="P71" i="28"/>
  <c r="BN71" i="28" s="1"/>
  <c r="S71" i="28"/>
  <c r="BQ71" i="28" s="1"/>
  <c r="F71" i="28"/>
  <c r="Q71" i="28"/>
  <c r="BO71" i="28" s="1"/>
  <c r="B71" i="28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BF71" i="28" s="1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BW71" i="28" s="1"/>
  <c r="K71" i="28"/>
  <c r="O71" i="28"/>
  <c r="V71" i="28"/>
  <c r="BT71" i="28" s="1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BG99" i="29" s="1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R34" i="29"/>
  <c r="BP34" i="29" s="1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BT99" i="29" s="1"/>
  <c r="AT99" i="29"/>
  <c r="AC99" i="29"/>
  <c r="AL99" i="29"/>
  <c r="BK99" i="29" s="1"/>
  <c r="AB99" i="29"/>
  <c r="AC47" i="27"/>
  <c r="BB47" i="27" s="1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BH71" i="29" s="1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AA99" i="29"/>
  <c r="AI99" i="29"/>
  <c r="AN99" i="29"/>
  <c r="BM99" i="29" s="1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BK34" i="29" s="1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BD99" i="29" s="1"/>
  <c r="AQ99" i="29"/>
  <c r="AP99" i="29"/>
  <c r="AK99" i="29"/>
  <c r="AU47" i="27"/>
  <c r="BT47" i="27" s="1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BB34" i="29" s="1"/>
  <c r="AN132" i="29"/>
  <c r="BM132" i="29" s="1"/>
  <c r="AU132" i="29"/>
  <c r="AH132" i="29"/>
  <c r="BG132" i="29" s="1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/>
  <c r="N72" i="29"/>
  <c r="V72" i="29"/>
  <c r="J72" i="29"/>
  <c r="E72" i="29"/>
  <c r="R72" i="29"/>
  <c r="D72" i="29"/>
  <c r="AJ100" i="28"/>
  <c r="AP100" i="28"/>
  <c r="AT100" i="28"/>
  <c r="AO100" i="28"/>
  <c r="BN100" i="28" s="1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BP100" i="28" s="1"/>
  <c r="AN100" i="28"/>
  <c r="AW100" i="28"/>
  <c r="AS100" i="28"/>
  <c r="AI100" i="28"/>
  <c r="AU100" i="28"/>
  <c r="BT100" i="28" s="1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BU146" i="27" s="1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BM146" i="27" s="1"/>
  <c r="E1115" i="23"/>
  <c r="AD146" i="27"/>
  <c r="AP146" i="27"/>
  <c r="Q1115" i="23"/>
  <c r="AF113" i="27"/>
  <c r="G1082" i="23"/>
  <c r="AP113" i="27"/>
  <c r="Q1082" i="23"/>
  <c r="Y1082" i="23"/>
  <c r="AX113" i="27"/>
  <c r="BW113" i="27" s="1"/>
  <c r="AR113" i="27"/>
  <c r="BQ113" i="27" s="1"/>
  <c r="I1082" i="23"/>
  <c r="AH113" i="27"/>
  <c r="R1115" i="23"/>
  <c r="AQ146" i="27"/>
  <c r="AT146" i="27"/>
  <c r="BS146" i="27" s="1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BW72" i="28" s="1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K86" i="27"/>
  <c r="Y86" i="27"/>
  <c r="BW86" i="27" s="1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BO72" i="28" s="1"/>
  <c r="X72" i="28"/>
  <c r="M72" i="28"/>
  <c r="BK72" i="28" s="1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AZ86" i="27" s="1"/>
  <c r="X86" i="27"/>
  <c r="T86" i="27"/>
  <c r="AW35" i="28"/>
  <c r="AN35" i="28"/>
  <c r="AV35" i="28"/>
  <c r="BU35" i="28" s="1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BU72" i="28" s="1"/>
  <c r="N72" i="28"/>
  <c r="B72" i="28"/>
  <c r="AZ72" i="28" s="1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BH86" i="27" s="1"/>
  <c r="F86" i="27"/>
  <c r="D86" i="27"/>
  <c r="BB86" i="27" s="1"/>
  <c r="AL35" i="28"/>
  <c r="BK35" i="28" s="1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BB72" i="28" s="1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BU102" i="29" s="1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BQ133" i="29" s="1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AJ72" i="29"/>
  <c r="AQ72" i="29"/>
  <c r="AE133" i="29"/>
  <c r="AI133" i="29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E35" i="29"/>
  <c r="S35" i="29"/>
  <c r="BQ35" i="29" s="1"/>
  <c r="B35" i="29"/>
  <c r="C35" i="29"/>
  <c r="K35" i="29"/>
  <c r="BI35" i="29" s="1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BT72" i="29" s="1"/>
  <c r="AN72" i="29"/>
  <c r="AK133" i="29"/>
  <c r="AB133" i="29"/>
  <c r="BA133" i="29" s="1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BL147" i="27" s="1"/>
  <c r="N769" i="23"/>
  <c r="F147" i="27"/>
  <c r="F769" i="23"/>
  <c r="K147" i="27"/>
  <c r="K769" i="23"/>
  <c r="B147" i="27"/>
  <c r="AZ147" i="27" s="1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BO35" i="29" s="1"/>
  <c r="AS100" i="29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BL72" i="29" s="1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BC114" i="27" s="1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BK73" i="28" s="1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BF73" i="28" s="1"/>
  <c r="G73" i="28"/>
  <c r="E73" i="28"/>
  <c r="BC73" i="28" s="1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BT101" i="29" s="1"/>
  <c r="AT101" i="29"/>
  <c r="AR101" i="29"/>
  <c r="AP101" i="29"/>
  <c r="BO101" i="29" s="1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J36" i="29"/>
  <c r="BH36" i="29" s="1"/>
  <c r="S36" i="29"/>
  <c r="BQ36" i="29" s="1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BV134" i="29" s="1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BE36" i="29" s="1"/>
  <c r="U36" i="29"/>
  <c r="M36" i="29"/>
  <c r="L36" i="29"/>
  <c r="AO73" i="29"/>
  <c r="BN73" i="29" s="1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BK115" i="27" s="1"/>
  <c r="AI102" i="28"/>
  <c r="AB102" i="28"/>
  <c r="AO102" i="28"/>
  <c r="AA102" i="28"/>
  <c r="AM102" i="28"/>
  <c r="BL102" i="28" s="1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BE102" i="28" s="1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BK135" i="28" s="1"/>
  <c r="AU135" i="28"/>
  <c r="AG135" i="28"/>
  <c r="AW135" i="28"/>
  <c r="AA135" i="28"/>
  <c r="AZ135" i="28" s="1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BN148" i="27" s="1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BS148" i="27" s="1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BO103" i="28" s="1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BW104" i="29" s="1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BF136" i="28" s="1"/>
  <c r="AQ136" i="28"/>
  <c r="AC136" i="28"/>
  <c r="BB136" i="28" s="1"/>
  <c r="AK136" i="28"/>
  <c r="AN136" i="28"/>
  <c r="AP136" i="28"/>
  <c r="AC103" i="28"/>
  <c r="AV103" i="28"/>
  <c r="BU103" i="28" s="1"/>
  <c r="AT103" i="28"/>
  <c r="AG103" i="28"/>
  <c r="AN103" i="28"/>
  <c r="AL103" i="28"/>
  <c r="BK103" i="28" s="1"/>
  <c r="AH103" i="28"/>
  <c r="BG103" i="28" s="1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BD136" i="28" s="1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AM136" i="28"/>
  <c r="AV136" i="28"/>
  <c r="AJ136" i="28"/>
  <c r="AI136" i="28"/>
  <c r="AK103" i="28"/>
  <c r="AA103" i="28"/>
  <c r="AR103" i="28"/>
  <c r="BQ103" i="28" s="1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BL149" i="27" s="1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BV137" i="28" s="1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BF104" i="28" s="1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BN136" i="29" s="1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BJ136" i="29" s="1"/>
  <c r="AM136" i="29"/>
  <c r="AT136" i="29"/>
  <c r="AE136" i="29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BO117" i="27" s="1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BU150" i="27" s="1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BR117" i="27" s="1"/>
  <c r="T1086" i="23"/>
  <c r="AN117" i="27"/>
  <c r="O1086" i="23"/>
  <c r="I1086" i="23"/>
  <c r="AH117" i="27"/>
  <c r="AD117" i="27"/>
  <c r="BC117" i="27" s="1"/>
  <c r="E1086" i="23"/>
  <c r="AU117" i="27"/>
  <c r="V1086" i="23"/>
  <c r="AE117" i="27"/>
  <c r="F1086" i="23"/>
  <c r="AD150" i="27"/>
  <c r="BC150" i="27" s="1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BK106" i="29" s="1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BS104" i="29" s="1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AZ106" i="28" s="1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BS107" i="29" s="1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BK119" i="27" s="1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BJ139" i="28" s="1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C1088" i="23"/>
  <c r="E1088" i="23"/>
  <c r="AD119" i="27"/>
  <c r="BC119" i="27" s="1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BS106" i="29" s="1"/>
  <c r="AX106" i="29"/>
  <c r="AV106" i="29"/>
  <c r="AP139" i="29"/>
  <c r="AB139" i="29"/>
  <c r="AW139" i="29"/>
  <c r="AX139" i="29"/>
  <c r="BW139" i="29" s="1"/>
  <c r="AT139" i="29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BF139" i="29" s="1"/>
  <c r="AJ139" i="29"/>
  <c r="BI139" i="29" s="1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BP106" i="29" s="1"/>
  <c r="AL106" i="29"/>
  <c r="AI139" i="29"/>
  <c r="AN139" i="29"/>
  <c r="AM139" i="29"/>
  <c r="AR139" i="29"/>
  <c r="BQ139" i="29" s="1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BV107" i="28" s="1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BS120" i="27" s="1"/>
  <c r="AX120" i="27"/>
  <c r="AA120" i="27"/>
  <c r="AN120" i="27"/>
  <c r="BM120" i="27" s="1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BN153" i="27" s="1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BU153" i="27" s="1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154" i="27"/>
  <c r="B776" i="23"/>
  <c r="D154" i="27"/>
  <c r="S154" i="27"/>
  <c r="I154" i="27"/>
  <c r="BG154" i="27" s="1"/>
  <c r="N154" i="27"/>
  <c r="L154" i="27"/>
  <c r="AH140" i="29"/>
  <c r="AL107" i="29"/>
  <c r="AJ107" i="29"/>
  <c r="AR107" i="29"/>
  <c r="AI140" i="29"/>
  <c r="BH140" i="29" s="1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AT140" i="29"/>
  <c r="AO140" i="29"/>
  <c r="AC140" i="29"/>
  <c r="BB140" i="29" s="1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BV154" i="27" s="1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F142" i="27"/>
  <c r="BW78" i="27"/>
  <c r="BF77" i="27"/>
  <c r="BA76" i="27"/>
  <c r="BG76" i="27"/>
  <c r="BB62" i="28"/>
  <c r="BQ74" i="27"/>
  <c r="BT74" i="27"/>
  <c r="BA59" i="28"/>
  <c r="BS47" i="28"/>
  <c r="BW63" i="28"/>
  <c r="BQ77" i="27"/>
  <c r="BP63" i="28"/>
  <c r="BK76" i="27"/>
  <c r="BF75" i="27"/>
  <c r="BN60" i="28"/>
  <c r="BA60" i="28"/>
  <c r="BL71" i="27"/>
  <c r="BA53" i="28"/>
  <c r="BH53" i="28"/>
  <c r="BA67" i="27"/>
  <c r="BK69" i="27"/>
  <c r="BA55" i="28"/>
  <c r="BJ55" i="28"/>
  <c r="BP67" i="27"/>
  <c r="BS53" i="28"/>
  <c r="BC64" i="27"/>
  <c r="BN63" i="27"/>
  <c r="BU63" i="27"/>
  <c r="BA49" i="28"/>
  <c r="BJ111" i="28"/>
  <c r="BN55" i="28"/>
  <c r="BN54" i="28"/>
  <c r="BR51" i="28"/>
  <c r="BM125" i="27"/>
  <c r="BD50" i="28"/>
  <c r="BP90" i="27"/>
  <c r="BQ48" i="28"/>
  <c r="BW64" i="27"/>
  <c r="BO111" i="28"/>
  <c r="BA48" i="28"/>
  <c r="BJ62" i="27"/>
  <c r="BM61" i="27"/>
  <c r="BT60" i="27"/>
  <c r="BF60" i="27"/>
  <c r="BF46" i="28"/>
  <c r="BK45" i="28"/>
  <c r="BB44" i="28"/>
  <c r="BA58" i="27"/>
  <c r="BJ95" i="28"/>
  <c r="BM71" i="28"/>
  <c r="BK83" i="27"/>
  <c r="BK141" i="27"/>
  <c r="BA62" i="28"/>
  <c r="BM69" i="28"/>
  <c r="BC97" i="28"/>
  <c r="BN96" i="28"/>
  <c r="BN81" i="27"/>
  <c r="BR94" i="28"/>
  <c r="BU63" i="28"/>
  <c r="BL61" i="28"/>
  <c r="BO61" i="28"/>
  <c r="BC75" i="27"/>
  <c r="BQ73" i="27"/>
  <c r="BM59" i="28"/>
  <c r="AZ72" i="27"/>
  <c r="BW57" i="28"/>
  <c r="BK111" i="28"/>
  <c r="BB77" i="27"/>
  <c r="BN62" i="28"/>
  <c r="BE62" i="28"/>
  <c r="BT61" i="28"/>
  <c r="BH61" i="28"/>
  <c r="BE60" i="28"/>
  <c r="BM60" i="28"/>
  <c r="BS73" i="27"/>
  <c r="BA73" i="27"/>
  <c r="BR71" i="27"/>
  <c r="BL70" i="27"/>
  <c r="BA69" i="27"/>
  <c r="BB125" i="27"/>
  <c r="BC68" i="27"/>
  <c r="BI65" i="27"/>
  <c r="BF65" i="27"/>
  <c r="BI50" i="28"/>
  <c r="BV63" i="27"/>
  <c r="BI111" i="28"/>
  <c r="BR45" i="28"/>
  <c r="BM58" i="27"/>
  <c r="BE53" i="28"/>
  <c r="BJ52" i="28"/>
  <c r="BI52" i="28"/>
  <c r="BJ51" i="28"/>
  <c r="BR65" i="27"/>
  <c r="BU125" i="27"/>
  <c r="BQ91" i="27"/>
  <c r="BQ49" i="28"/>
  <c r="BB49" i="28"/>
  <c r="BW47" i="28"/>
  <c r="BL59" i="27"/>
  <c r="BF45" i="28"/>
  <c r="BN68" i="27"/>
  <c r="BD67" i="27"/>
  <c r="BO64" i="27"/>
  <c r="BA111" i="28"/>
  <c r="BN43" i="28"/>
  <c r="BU62" i="27"/>
  <c r="BB61" i="27"/>
  <c r="BF61" i="27"/>
  <c r="BP61" i="27"/>
  <c r="BI60" i="27"/>
  <c r="BN46" i="28"/>
  <c r="BU46" i="28"/>
  <c r="BO45" i="28"/>
  <c r="AZ59" i="27"/>
  <c r="BG44" i="28"/>
  <c r="BP148" i="27"/>
  <c r="BE138" i="29"/>
  <c r="BU136" i="28"/>
  <c r="BN100" i="29"/>
  <c r="BR100" i="29"/>
  <c r="AZ70" i="29"/>
  <c r="BA68" i="29"/>
  <c r="BD67" i="29"/>
  <c r="BS112" i="27"/>
  <c r="BJ70" i="29"/>
  <c r="BF131" i="29"/>
  <c r="BN95" i="29"/>
  <c r="BV72" i="29"/>
  <c r="BC101" i="29"/>
  <c r="BN133" i="28"/>
  <c r="BE132" i="28"/>
  <c r="BE132" i="29"/>
  <c r="BK98" i="28"/>
  <c r="BC97" i="29"/>
  <c r="BJ146" i="27"/>
  <c r="BU132" i="29"/>
  <c r="BC131" i="28"/>
  <c r="BG97" i="28"/>
  <c r="BH110" i="27"/>
  <c r="BO143" i="27"/>
  <c r="BW97" i="28"/>
  <c r="BU68" i="29"/>
  <c r="BJ142" i="27"/>
  <c r="BE109" i="27"/>
  <c r="BV129" i="28"/>
  <c r="BA96" i="28"/>
  <c r="BW67" i="29"/>
  <c r="BJ67" i="29"/>
  <c r="BM67" i="29"/>
  <c r="BF108" i="27"/>
  <c r="BH129" i="29"/>
  <c r="BS129" i="29"/>
  <c r="BV96" i="29"/>
  <c r="BL128" i="28"/>
  <c r="BK95" i="28"/>
  <c r="AZ80" i="27"/>
  <c r="BE128" i="28"/>
  <c r="BE80" i="27"/>
  <c r="BH107" i="27"/>
  <c r="BI140" i="27"/>
  <c r="BS94" i="28"/>
  <c r="BJ65" i="29"/>
  <c r="BI131" i="29"/>
  <c r="BU142" i="27"/>
  <c r="BB142" i="27"/>
  <c r="BM109" i="27"/>
  <c r="BB97" i="29"/>
  <c r="BC130" i="29"/>
  <c r="AZ97" i="29"/>
  <c r="BB81" i="27"/>
  <c r="BR129" i="28"/>
  <c r="BN67" i="29"/>
  <c r="BN141" i="27"/>
  <c r="BA141" i="27"/>
  <c r="BI66" i="28"/>
  <c r="BV128" i="28"/>
  <c r="BB140" i="27"/>
  <c r="BI128" i="29"/>
  <c r="BU94" i="28"/>
  <c r="BH127" i="28"/>
  <c r="BK66" i="29"/>
  <c r="BK143" i="27"/>
  <c r="BT97" i="28"/>
  <c r="BI97" i="28"/>
  <c r="BG68" i="29"/>
  <c r="BL142" i="27"/>
  <c r="BH67" i="29"/>
  <c r="AZ67" i="29"/>
  <c r="BG108" i="27"/>
  <c r="BN96" i="29"/>
  <c r="BK80" i="27"/>
  <c r="BW107" i="27"/>
  <c r="BN127" i="28"/>
  <c r="BU127" i="28"/>
  <c r="BS65" i="29"/>
  <c r="BA139" i="27"/>
  <c r="BH93" i="28"/>
  <c r="BQ64" i="29"/>
  <c r="BC105" i="27"/>
  <c r="BU125" i="28"/>
  <c r="BJ92" i="28"/>
  <c r="BJ92" i="29"/>
  <c r="BH124" i="28"/>
  <c r="BM91" i="28"/>
  <c r="BB91" i="28"/>
  <c r="BF124" i="28"/>
  <c r="BN62" i="29"/>
  <c r="BT103" i="27"/>
  <c r="BJ139" i="27"/>
  <c r="BG94" i="29"/>
  <c r="BQ94" i="29"/>
  <c r="BH94" i="29"/>
  <c r="BF126" i="28"/>
  <c r="BU93" i="28"/>
  <c r="BU64" i="29"/>
  <c r="BK64" i="29"/>
  <c r="BT138" i="27"/>
  <c r="BR93" i="29"/>
  <c r="BW93" i="29"/>
  <c r="BK92" i="28"/>
  <c r="BN92" i="28"/>
  <c r="BA63" i="29"/>
  <c r="BU63" i="29"/>
  <c r="BJ104" i="27"/>
  <c r="BE104" i="27"/>
  <c r="BA125" i="29"/>
  <c r="BP92" i="29"/>
  <c r="BH125" i="29"/>
  <c r="BT92" i="29"/>
  <c r="BU91" i="28"/>
  <c r="BK124" i="28"/>
  <c r="BA91" i="28"/>
  <c r="BW124" i="28"/>
  <c r="BU76" i="27"/>
  <c r="BG91" i="28"/>
  <c r="BQ124" i="28"/>
  <c r="BM62" i="29"/>
  <c r="BD62" i="29"/>
  <c r="AZ62" i="29"/>
  <c r="BS136" i="27"/>
  <c r="BV65" i="29"/>
  <c r="BU139" i="27"/>
  <c r="BF127" i="29"/>
  <c r="BL94" i="29"/>
  <c r="BC126" i="28"/>
  <c r="BM64" i="29"/>
  <c r="BV64" i="29"/>
  <c r="BH64" i="29"/>
  <c r="BA138" i="27"/>
  <c r="BF92" i="28"/>
  <c r="BH63" i="29"/>
  <c r="BQ63" i="29"/>
  <c r="BQ137" i="27"/>
  <c r="BF125" i="29"/>
  <c r="BN92" i="29"/>
  <c r="BO91" i="28"/>
  <c r="BF62" i="29"/>
  <c r="BB62" i="29"/>
  <c r="BW62" i="29"/>
  <c r="BW136" i="27"/>
  <c r="BG103" i="27"/>
  <c r="BN127" i="29"/>
  <c r="BH127" i="29"/>
  <c r="BA105" i="27"/>
  <c r="BI138" i="27"/>
  <c r="BV138" i="27"/>
  <c r="BA93" i="29"/>
  <c r="BT126" i="29"/>
  <c r="BJ93" i="29"/>
  <c r="BL93" i="29"/>
  <c r="BD92" i="28"/>
  <c r="AZ137" i="27"/>
  <c r="BV125" i="29"/>
  <c r="BB125" i="29"/>
  <c r="BD92" i="29"/>
  <c r="BU124" i="28"/>
  <c r="BL124" i="28"/>
  <c r="BR91" i="28"/>
  <c r="BH76" i="27"/>
  <c r="BT62" i="29"/>
  <c r="BF136" i="27"/>
  <c r="BO136" i="27"/>
  <c r="BC136" i="27"/>
  <c r="BJ136" i="27"/>
  <c r="BI123" i="28"/>
  <c r="BK90" i="28"/>
  <c r="BC90" i="28"/>
  <c r="BC61" i="29"/>
  <c r="BQ61" i="29"/>
  <c r="BD61" i="29"/>
  <c r="BS135" i="27"/>
  <c r="BG102" i="27"/>
  <c r="BE102" i="27"/>
  <c r="BT135" i="27"/>
  <c r="BK90" i="29"/>
  <c r="BE90" i="29"/>
  <c r="BL90" i="29"/>
  <c r="BS89" i="28"/>
  <c r="BU60" i="29"/>
  <c r="BC89" i="29"/>
  <c r="BQ88" i="28"/>
  <c r="BW121" i="28"/>
  <c r="BB59" i="29"/>
  <c r="BV59" i="29"/>
  <c r="BB103" i="27"/>
  <c r="BK136" i="27"/>
  <c r="BP103" i="27"/>
  <c r="BL136" i="27"/>
  <c r="BL103" i="27"/>
  <c r="BL124" i="29"/>
  <c r="BQ91" i="29"/>
  <c r="BO90" i="28"/>
  <c r="BR90" i="28"/>
  <c r="BN123" i="28"/>
  <c r="BJ61" i="29"/>
  <c r="BI61" i="29"/>
  <c r="BF61" i="29"/>
  <c r="BW61" i="29"/>
  <c r="BV61" i="29"/>
  <c r="BD102" i="27"/>
  <c r="BW102" i="27"/>
  <c r="BV135" i="27"/>
  <c r="BM90" i="29"/>
  <c r="BB90" i="29"/>
  <c r="BJ122" i="28"/>
  <c r="BN89" i="28"/>
  <c r="BS60" i="29"/>
  <c r="AZ60" i="29"/>
  <c r="BM60" i="29"/>
  <c r="BF134" i="27"/>
  <c r="BM101" i="27"/>
  <c r="BM134" i="27"/>
  <c r="AZ134" i="27"/>
  <c r="BA101" i="27"/>
  <c r="BK122" i="29"/>
  <c r="BB89" i="29"/>
  <c r="BO89" i="29"/>
  <c r="BL122" i="29"/>
  <c r="BM89" i="29"/>
  <c r="BF122" i="29"/>
  <c r="BL89" i="29"/>
  <c r="BT121" i="28"/>
  <c r="BH59" i="29"/>
  <c r="BM103" i="27"/>
  <c r="BC124" i="29"/>
  <c r="BU124" i="29"/>
  <c r="BG91" i="29"/>
  <c r="BM124" i="29"/>
  <c r="BT123" i="28"/>
  <c r="BV123" i="28"/>
  <c r="BG123" i="28"/>
  <c r="BK61" i="29"/>
  <c r="AZ102" i="27"/>
  <c r="BS102" i="27"/>
  <c r="BE135" i="27"/>
  <c r="BJ135" i="27"/>
  <c r="BV123" i="29"/>
  <c r="BG122" i="28"/>
  <c r="BD89" i="28"/>
  <c r="BC89" i="28"/>
  <c r="AZ122" i="28"/>
  <c r="BB122" i="28"/>
  <c r="BT122" i="28"/>
  <c r="BI60" i="29"/>
  <c r="BC134" i="27"/>
  <c r="BT134" i="27"/>
  <c r="BM122" i="29"/>
  <c r="BU89" i="29"/>
  <c r="BP122" i="29"/>
  <c r="BF121" i="28"/>
  <c r="AZ121" i="28"/>
  <c r="BL121" i="28"/>
  <c r="BS103" i="27"/>
  <c r="BD136" i="27"/>
  <c r="BJ103" i="27"/>
  <c r="BJ91" i="29"/>
  <c r="BI91" i="29"/>
  <c r="BR123" i="28"/>
  <c r="BS90" i="28"/>
  <c r="BM123" i="28"/>
  <c r="BF90" i="28"/>
  <c r="BH90" i="28"/>
  <c r="BB61" i="29"/>
  <c r="BR61" i="29"/>
  <c r="BA61" i="29"/>
  <c r="AZ61" i="29"/>
  <c r="BS61" i="29"/>
  <c r="BJ102" i="27"/>
  <c r="BB102" i="27"/>
  <c r="BL135" i="27"/>
  <c r="BO123" i="29"/>
  <c r="BL123" i="29"/>
  <c r="BA122" i="28"/>
  <c r="BB89" i="28"/>
  <c r="BO122" i="28"/>
  <c r="BA60" i="29"/>
  <c r="BC60" i="29"/>
  <c r="BW101" i="27"/>
  <c r="BL134" i="27"/>
  <c r="BH101" i="27"/>
  <c r="AZ101" i="27"/>
  <c r="BP101" i="27"/>
  <c r="BN89" i="29"/>
  <c r="BR122" i="29"/>
  <c r="BD88" i="28"/>
  <c r="BR121" i="28"/>
  <c r="BI121" i="28"/>
  <c r="AZ59" i="29"/>
  <c r="BE59" i="29"/>
  <c r="BJ59" i="29"/>
  <c r="BN100" i="27"/>
  <c r="BO121" i="29"/>
  <c r="BR121" i="29"/>
  <c r="BU121" i="29"/>
  <c r="BN121" i="29"/>
  <c r="BP87" i="28"/>
  <c r="BV120" i="28"/>
  <c r="BR87" i="28"/>
  <c r="AZ58" i="29"/>
  <c r="BR99" i="27"/>
  <c r="BK132" i="27"/>
  <c r="BF120" i="29"/>
  <c r="BA87" i="29"/>
  <c r="BR119" i="28"/>
  <c r="BK86" i="28"/>
  <c r="BT119" i="28"/>
  <c r="BD119" i="28"/>
  <c r="BS57" i="29"/>
  <c r="BL57" i="29"/>
  <c r="BN98" i="27"/>
  <c r="BB133" i="27"/>
  <c r="BN133" i="27"/>
  <c r="BK100" i="27"/>
  <c r="BO133" i="27"/>
  <c r="BL121" i="29"/>
  <c r="BW88" i="29"/>
  <c r="BK88" i="29"/>
  <c r="BM88" i="29"/>
  <c r="BR88" i="29"/>
  <c r="BQ88" i="29"/>
  <c r="BM120" i="28"/>
  <c r="BO120" i="28"/>
  <c r="AZ120" i="28"/>
  <c r="BC58" i="29"/>
  <c r="BV99" i="27"/>
  <c r="BB132" i="27"/>
  <c r="BO132" i="27"/>
  <c r="BW132" i="27"/>
  <c r="BD120" i="29"/>
  <c r="BP86" i="28"/>
  <c r="BU86" i="28"/>
  <c r="BA86" i="28"/>
  <c r="BO119" i="28"/>
  <c r="BQ71" i="27"/>
  <c r="BJ86" i="28"/>
  <c r="BE131" i="27"/>
  <c r="BP131" i="27"/>
  <c r="BP98" i="27"/>
  <c r="BG98" i="27"/>
  <c r="BM100" i="27"/>
  <c r="AZ100" i="27"/>
  <c r="BA100" i="27"/>
  <c r="BA88" i="29"/>
  <c r="BU87" i="28"/>
  <c r="BM87" i="28"/>
  <c r="BQ120" i="28"/>
  <c r="BI120" i="28"/>
  <c r="BC87" i="28"/>
  <c r="BQ58" i="29"/>
  <c r="BU58" i="29"/>
  <c r="BW58" i="29"/>
  <c r="BN99" i="27"/>
  <c r="BN132" i="27"/>
  <c r="BP132" i="27"/>
  <c r="BU132" i="27"/>
  <c r="AZ120" i="29"/>
  <c r="BB86" i="28"/>
  <c r="BE86" i="28"/>
  <c r="BA119" i="28"/>
  <c r="BW57" i="29"/>
  <c r="BA57" i="29"/>
  <c r="BF57" i="29"/>
  <c r="AZ57" i="29"/>
  <c r="BA98" i="27"/>
  <c r="BS133" i="27"/>
  <c r="BT133" i="27"/>
  <c r="BG133" i="27"/>
  <c r="BG100" i="27"/>
  <c r="BI100" i="27"/>
  <c r="BJ100" i="27"/>
  <c r="BS88" i="29"/>
  <c r="BT121" i="29"/>
  <c r="BD120" i="28"/>
  <c r="BN87" i="28"/>
  <c r="BW120" i="28"/>
  <c r="BH58" i="29"/>
  <c r="BI58" i="29"/>
  <c r="BK58" i="29"/>
  <c r="AZ99" i="27"/>
  <c r="BL99" i="27"/>
  <c r="BP120" i="29"/>
  <c r="BO87" i="29"/>
  <c r="BE87" i="29"/>
  <c r="BD87" i="29"/>
  <c r="BC87" i="29"/>
  <c r="BF86" i="28"/>
  <c r="BD57" i="29"/>
  <c r="BQ57" i="29"/>
  <c r="BB57" i="29"/>
  <c r="BV131" i="27"/>
  <c r="BV98" i="27"/>
  <c r="BS131" i="27"/>
  <c r="BO131" i="27"/>
  <c r="BL131" i="27"/>
  <c r="BQ98" i="27"/>
  <c r="BK98" i="27"/>
  <c r="BO119" i="29"/>
  <c r="BN119" i="29"/>
  <c r="BA119" i="29"/>
  <c r="BG86" i="29"/>
  <c r="BK119" i="29"/>
  <c r="AZ85" i="28"/>
  <c r="BQ118" i="28"/>
  <c r="BP118" i="28"/>
  <c r="BM118" i="28"/>
  <c r="BG118" i="28"/>
  <c r="BO85" i="28"/>
  <c r="BI118" i="28"/>
  <c r="BH118" i="28"/>
  <c r="BN56" i="29"/>
  <c r="BU56" i="29"/>
  <c r="BF56" i="29"/>
  <c r="BK97" i="27"/>
  <c r="BB130" i="27"/>
  <c r="BF130" i="27"/>
  <c r="BE97" i="27"/>
  <c r="BG130" i="27"/>
  <c r="BV97" i="27"/>
  <c r="BM85" i="29"/>
  <c r="BB118" i="29"/>
  <c r="BV118" i="29"/>
  <c r="BL85" i="29"/>
  <c r="BS117" i="28"/>
  <c r="BV117" i="28"/>
  <c r="BB84" i="28"/>
  <c r="BO84" i="28"/>
  <c r="BU69" i="27"/>
  <c r="BR55" i="29"/>
  <c r="BN55" i="29"/>
  <c r="BG96" i="27"/>
  <c r="BI129" i="27"/>
  <c r="BV129" i="27"/>
  <c r="BJ129" i="27"/>
  <c r="BJ96" i="27"/>
  <c r="BQ129" i="27"/>
  <c r="BV96" i="27"/>
  <c r="BK117" i="29"/>
  <c r="BP117" i="29"/>
  <c r="BE117" i="29"/>
  <c r="BF117" i="29"/>
  <c r="BM117" i="29"/>
  <c r="BT117" i="29"/>
  <c r="BD83" i="28"/>
  <c r="BT116" i="28"/>
  <c r="BD116" i="28"/>
  <c r="BB54" i="29"/>
  <c r="BF54" i="29"/>
  <c r="BB131" i="27"/>
  <c r="AZ131" i="27"/>
  <c r="BR119" i="29"/>
  <c r="BW86" i="29"/>
  <c r="BM119" i="29"/>
  <c r="BS86" i="29"/>
  <c r="BH119" i="29"/>
  <c r="BV118" i="28"/>
  <c r="BE118" i="28"/>
  <c r="BV56" i="29"/>
  <c r="BW56" i="29"/>
  <c r="BE56" i="29"/>
  <c r="BT56" i="29"/>
  <c r="BW130" i="27"/>
  <c r="BU130" i="27"/>
  <c r="BW118" i="29"/>
  <c r="BG118" i="29"/>
  <c r="BN118" i="29"/>
  <c r="BG117" i="28"/>
  <c r="BS84" i="28"/>
  <c r="BI55" i="29"/>
  <c r="BW55" i="29"/>
  <c r="BQ55" i="29"/>
  <c r="BF55" i="29"/>
  <c r="BO55" i="29"/>
  <c r="BN96" i="27"/>
  <c r="BO129" i="27"/>
  <c r="BK129" i="27"/>
  <c r="BL96" i="27"/>
  <c r="BH117" i="29"/>
  <c r="BA117" i="29"/>
  <c r="BQ84" i="29"/>
  <c r="BV84" i="29"/>
  <c r="BF116" i="28"/>
  <c r="BN116" i="28"/>
  <c r="BU83" i="28"/>
  <c r="BB116" i="28"/>
  <c r="BE54" i="29"/>
  <c r="BR54" i="29"/>
  <c r="AZ128" i="27"/>
  <c r="BP119" i="29"/>
  <c r="BN86" i="29"/>
  <c r="BV86" i="29"/>
  <c r="BB119" i="29"/>
  <c r="BK85" i="28"/>
  <c r="BL85" i="28"/>
  <c r="BF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W117" i="28"/>
  <c r="BS96" i="27"/>
  <c r="BU96" i="27"/>
  <c r="BT129" i="27"/>
  <c r="BN129" i="27"/>
  <c r="BR96" i="27"/>
  <c r="BA96" i="27"/>
  <c r="BM96" i="27"/>
  <c r="BU129" i="27"/>
  <c r="BS129" i="27"/>
  <c r="BF96" i="27"/>
  <c r="BP129" i="27"/>
  <c r="BT84" i="29"/>
  <c r="BG84" i="29"/>
  <c r="BB84" i="29"/>
  <c r="BS116" i="28"/>
  <c r="BR116" i="28"/>
  <c r="BI116" i="28"/>
  <c r="BJ83" i="28"/>
  <c r="BM83" i="28"/>
  <c r="BM54" i="29"/>
  <c r="BQ54" i="29"/>
  <c r="BV54" i="29"/>
  <c r="BM86" i="29"/>
  <c r="BW119" i="29"/>
  <c r="BU119" i="29"/>
  <c r="BT86" i="29"/>
  <c r="BJ119" i="29"/>
  <c r="BL119" i="29"/>
  <c r="BC119" i="29"/>
  <c r="BA85" i="28"/>
  <c r="BT118" i="28"/>
  <c r="BO118" i="28"/>
  <c r="BL56" i="29"/>
  <c r="BS56" i="29"/>
  <c r="BC56" i="29"/>
  <c r="BP97" i="27"/>
  <c r="BV130" i="27"/>
  <c r="BM118" i="29"/>
  <c r="BQ84" i="28"/>
  <c r="BV84" i="28"/>
  <c r="BR84" i="28"/>
  <c r="BM84" i="28"/>
  <c r="BH117" i="28"/>
  <c r="BJ55" i="29"/>
  <c r="BK55" i="29"/>
  <c r="BE55" i="29"/>
  <c r="BD96" i="27"/>
  <c r="BW129" i="27"/>
  <c r="BL129" i="27"/>
  <c r="BD129" i="27"/>
  <c r="BT96" i="27"/>
  <c r="BN117" i="29"/>
  <c r="AZ84" i="29"/>
  <c r="BQ117" i="29"/>
  <c r="BO117" i="29"/>
  <c r="BQ83" i="28"/>
  <c r="BA83" i="28"/>
  <c r="BG83" i="28"/>
  <c r="BV83" i="28"/>
  <c r="BW116" i="28"/>
  <c r="BI54" i="29"/>
  <c r="BJ54" i="29"/>
  <c r="BS54" i="29"/>
  <c r="BD54" i="29"/>
  <c r="BH128" i="27"/>
  <c r="BT95" i="27"/>
  <c r="BB95" i="27"/>
  <c r="BU128" i="27"/>
  <c r="BP128" i="27"/>
  <c r="BS128" i="27"/>
  <c r="BB128" i="27"/>
  <c r="BD83" i="29"/>
  <c r="AZ83" i="29"/>
  <c r="BK83" i="29"/>
  <c r="BR83" i="29"/>
  <c r="BT116" i="29"/>
  <c r="BI115" i="28"/>
  <c r="BQ82" i="28"/>
  <c r="BQ115" i="28"/>
  <c r="BC115" i="28"/>
  <c r="BS82" i="28"/>
  <c r="BB82" i="28"/>
  <c r="BV115" i="28"/>
  <c r="BS53" i="29"/>
  <c r="BK53" i="29"/>
  <c r="BP53" i="29"/>
  <c r="BD94" i="27"/>
  <c r="BQ94" i="27"/>
  <c r="BV127" i="27"/>
  <c r="BN127" i="27"/>
  <c r="BR115" i="29"/>
  <c r="BQ115" i="29"/>
  <c r="BS114" i="28"/>
  <c r="BH114" i="28"/>
  <c r="BR114" i="28"/>
  <c r="BV52" i="29"/>
  <c r="BA128" i="27"/>
  <c r="BE95" i="27"/>
  <c r="BN95" i="27"/>
  <c r="BG83" i="29"/>
  <c r="BQ116" i="29"/>
  <c r="BI116" i="29"/>
  <c r="BS83" i="29"/>
  <c r="BJ116" i="29"/>
  <c r="BL116" i="29"/>
  <c r="BB115" i="28"/>
  <c r="BG82" i="28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BS81" i="28"/>
  <c r="AZ52" i="29"/>
  <c r="BC52" i="29"/>
  <c r="BW95" i="27"/>
  <c r="BR128" i="27"/>
  <c r="BA83" i="29"/>
  <c r="BH116" i="29"/>
  <c r="BV83" i="29"/>
  <c r="AZ116" i="29"/>
  <c r="BS116" i="29"/>
  <c r="BF115" i="28"/>
  <c r="BP115" i="28"/>
  <c r="BL82" i="28"/>
  <c r="BA115" i="28"/>
  <c r="BT115" i="28"/>
  <c r="BU115" i="28"/>
  <c r="BC82" i="28"/>
  <c r="BH82" i="28"/>
  <c r="BS115" i="28"/>
  <c r="BO82" i="28"/>
  <c r="AZ53" i="29"/>
  <c r="BH94" i="27"/>
  <c r="BA127" i="27"/>
  <c r="BQ127" i="27"/>
  <c r="BT94" i="27"/>
  <c r="BF94" i="27"/>
  <c r="BV94" i="27"/>
  <c r="BU94" i="27"/>
  <c r="BU127" i="27"/>
  <c r="BG94" i="27"/>
  <c r="BE82" i="29"/>
  <c r="BP81" i="28"/>
  <c r="BI81" i="28"/>
  <c r="BI114" i="28"/>
  <c r="BB81" i="28"/>
  <c r="BA114" i="28"/>
  <c r="BJ52" i="29"/>
  <c r="BN52" i="29"/>
  <c r="BO128" i="27"/>
  <c r="BK95" i="27"/>
  <c r="BN116" i="29"/>
  <c r="BQ83" i="29"/>
  <c r="BM116" i="29"/>
  <c r="BN83" i="29"/>
  <c r="BF116" i="29"/>
  <c r="BK82" i="28"/>
  <c r="BJ115" i="28"/>
  <c r="BJ82" i="28"/>
  <c r="BR53" i="29"/>
  <c r="BF53" i="29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E52" i="29"/>
  <c r="BR52" i="29"/>
  <c r="BC93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O51" i="29"/>
  <c r="BH92" i="27"/>
  <c r="BE92" i="27"/>
  <c r="BV92" i="27"/>
  <c r="BU92" i="27"/>
  <c r="BS113" i="29"/>
  <c r="BV113" i="29"/>
  <c r="BA113" i="29"/>
  <c r="BQ113" i="29"/>
  <c r="BH113" i="29"/>
  <c r="BL79" i="28"/>
  <c r="BM79" i="28"/>
  <c r="BD79" i="28"/>
  <c r="BB50" i="29"/>
  <c r="BA50" i="29"/>
  <c r="BU52" i="29"/>
  <c r="BS93" i="27"/>
  <c r="BF93" i="27"/>
  <c r="BO93" i="27"/>
  <c r="BE93" i="27"/>
  <c r="BV93" i="27"/>
  <c r="BD93" i="27"/>
  <c r="BI126" i="27"/>
  <c r="BN93" i="27"/>
  <c r="BG93" i="27"/>
  <c r="BM93" i="27"/>
  <c r="BV113" i="28"/>
  <c r="BM80" i="28"/>
  <c r="BR80" i="28"/>
  <c r="BI113" i="28"/>
  <c r="AZ80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N79" i="28"/>
  <c r="BI79" i="28"/>
  <c r="BR112" i="28"/>
  <c r="BC79" i="28"/>
  <c r="BM112" i="28"/>
  <c r="BJ79" i="28"/>
  <c r="BU112" i="28"/>
  <c r="BL52" i="29"/>
  <c r="BO52" i="29"/>
  <c r="BA93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51" i="29"/>
  <c r="BS51" i="29"/>
  <c r="BW51" i="29"/>
  <c r="BU51" i="29"/>
  <c r="BD92" i="27"/>
  <c r="BR92" i="27"/>
  <c r="BR80" i="29"/>
  <c r="BL80" i="29"/>
  <c r="BH80" i="29"/>
  <c r="BN113" i="29"/>
  <c r="AZ80" i="29"/>
  <c r="BB80" i="29"/>
  <c r="BW80" i="29"/>
  <c r="BP79" i="28"/>
  <c r="BJ112" i="28"/>
  <c r="BF79" i="28"/>
  <c r="BA52" i="29"/>
  <c r="BK52" i="29"/>
  <c r="BD52" i="29"/>
  <c r="BH93" i="27"/>
  <c r="AZ93" i="27"/>
  <c r="AZ126" i="27"/>
  <c r="BA81" i="29"/>
  <c r="BE81" i="29"/>
  <c r="BJ81" i="29"/>
  <c r="BR81" i="29"/>
  <c r="BD81" i="29"/>
  <c r="BG81" i="29"/>
  <c r="BG80" i="28"/>
  <c r="BP113" i="28"/>
  <c r="BS80" i="28"/>
  <c r="BQ80" i="28"/>
  <c r="BU113" i="28"/>
  <c r="BM51" i="29"/>
  <c r="BB92" i="27"/>
  <c r="BN92" i="27"/>
  <c r="BS125" i="27"/>
  <c r="BC92" i="27"/>
  <c r="BA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C112" i="28"/>
  <c r="BV112" i="28"/>
  <c r="BE79" i="28"/>
  <c r="BT79" i="28"/>
  <c r="BK112" i="28"/>
  <c r="BG50" i="29"/>
  <c r="BQ50" i="29"/>
  <c r="BV50" i="29"/>
  <c r="BE50" i="29"/>
  <c r="BQ124" i="27"/>
  <c r="BQ112" i="29"/>
  <c r="BB112" i="29"/>
  <c r="BB79" i="29"/>
  <c r="BH112" i="29"/>
  <c r="BW112" i="29"/>
  <c r="BJ79" i="29"/>
  <c r="BA78" i="28"/>
  <c r="BC78" i="28"/>
  <c r="BH111" i="28"/>
  <c r="BE78" i="28"/>
  <c r="BH49" i="29"/>
  <c r="BU49" i="29"/>
  <c r="BS124" i="27"/>
  <c r="BN124" i="27"/>
  <c r="BF124" i="27"/>
  <c r="BO124" i="27"/>
  <c r="BP124" i="27"/>
  <c r="BI112" i="29"/>
  <c r="BR112" i="29"/>
  <c r="BQ79" i="29"/>
  <c r="BU112" i="29"/>
  <c r="BH79" i="29"/>
  <c r="BL112" i="29"/>
  <c r="BD112" i="29"/>
  <c r="BF112" i="29"/>
  <c r="BJ78" i="28"/>
  <c r="BV111" i="28"/>
  <c r="BO78" i="28"/>
  <c r="BQ78" i="28"/>
  <c r="AZ49" i="29"/>
  <c r="BH90" i="27"/>
  <c r="BF50" i="29"/>
  <c r="BS50" i="29"/>
  <c r="BT50" i="29"/>
  <c r="BJ50" i="29"/>
  <c r="BL50" i="29"/>
  <c r="BK112" i="29"/>
  <c r="BK79" i="29"/>
  <c r="BV79" i="29"/>
  <c r="BG78" i="28"/>
  <c r="BJ49" i="29"/>
  <c r="BK49" i="29"/>
  <c r="BE49" i="29"/>
  <c r="BH50" i="29"/>
  <c r="BT124" i="27"/>
  <c r="BF91" i="27"/>
  <c r="BJ124" i="27"/>
  <c r="BG124" i="27"/>
  <c r="BC124" i="27"/>
  <c r="BH124" i="27"/>
  <c r="BI91" i="27"/>
  <c r="BK124" i="27"/>
  <c r="BT112" i="29"/>
  <c r="BA112" i="29"/>
  <c r="BS79" i="29"/>
  <c r="BI79" i="29"/>
  <c r="BE79" i="29"/>
  <c r="BW79" i="29"/>
  <c r="BP112" i="29"/>
  <c r="BF79" i="29"/>
  <c r="BH78" i="28"/>
  <c r="BL49" i="29"/>
  <c r="BW49" i="29"/>
  <c r="BC49" i="29"/>
  <c r="BN90" i="27"/>
  <c r="BB111" i="29"/>
  <c r="BR78" i="29"/>
  <c r="BR77" i="28"/>
  <c r="BG48" i="29"/>
  <c r="BO48" i="29"/>
  <c r="BA48" i="29"/>
  <c r="BK77" i="29"/>
  <c r="BV77" i="29"/>
  <c r="BU111" i="29"/>
  <c r="BE78" i="29"/>
  <c r="BC111" i="29"/>
  <c r="BA78" i="29"/>
  <c r="BT111" i="29"/>
  <c r="BP77" i="28"/>
  <c r="BM48" i="29"/>
  <c r="BJ48" i="29"/>
  <c r="BS48" i="29"/>
  <c r="BQ77" i="29"/>
  <c r="BR77" i="29"/>
  <c r="BM90" i="27"/>
  <c r="BK78" i="29"/>
  <c r="BU78" i="29"/>
  <c r="BM78" i="29"/>
  <c r="BM111" i="29"/>
  <c r="BG78" i="29"/>
  <c r="BH111" i="29"/>
  <c r="BH48" i="29"/>
  <c r="BK48" i="29"/>
  <c r="BB48" i="29"/>
  <c r="BH77" i="29"/>
  <c r="BW77" i="29"/>
  <c r="BD77" i="29"/>
  <c r="BI47" i="29"/>
  <c r="BQ46" i="29"/>
  <c r="BK46" i="29"/>
  <c r="BF111" i="29"/>
  <c r="BT78" i="29"/>
  <c r="BK111" i="29"/>
  <c r="BC78" i="29"/>
  <c r="BQ78" i="29"/>
  <c r="BP111" i="29"/>
  <c r="BV48" i="29"/>
  <c r="BU48" i="29"/>
  <c r="BU77" i="29"/>
  <c r="BD46" i="29"/>
  <c r="BT46" i="29"/>
  <c r="BF46" i="29"/>
  <c r="BE59" i="27"/>
  <c r="V823" i="23"/>
  <c r="BQ44" i="29"/>
  <c r="M823" i="23"/>
  <c r="W823" i="23"/>
  <c r="BU46" i="29"/>
  <c r="BN59" i="27"/>
  <c r="R823" i="23"/>
  <c r="S823" i="23"/>
  <c r="T823" i="23"/>
  <c r="BR44" i="29"/>
  <c r="BD44" i="29"/>
  <c r="BB45" i="29"/>
  <c r="BN44" i="29"/>
  <c r="BH58" i="27"/>
  <c r="BW58" i="27"/>
  <c r="BQ45" i="29"/>
  <c r="BM45" i="29"/>
  <c r="BC44" i="29"/>
  <c r="BT43" i="29"/>
  <c r="BK58" i="27"/>
  <c r="BR45" i="29"/>
  <c r="BD58" i="27"/>
  <c r="AZ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H136" i="28"/>
  <c r="BK101" i="28"/>
  <c r="BB36" i="28"/>
  <c r="BH60" i="27"/>
  <c r="BI141" i="29"/>
  <c r="BF105" i="29"/>
  <c r="BQ136" i="28"/>
  <c r="BD103" i="28"/>
  <c r="BB115" i="27"/>
  <c r="BD72" i="29"/>
  <c r="BE98" i="29"/>
  <c r="BE123" i="29"/>
  <c r="AZ122" i="29"/>
  <c r="BI89" i="29"/>
  <c r="BA105" i="29"/>
  <c r="BH104" i="29"/>
  <c r="BD85" i="27"/>
  <c r="BT70" i="28"/>
  <c r="BG78" i="27"/>
  <c r="BD139" i="29"/>
  <c r="BB139" i="29"/>
  <c r="BI105" i="28"/>
  <c r="BW104" i="28"/>
  <c r="BQ101" i="28"/>
  <c r="BS132" i="29"/>
  <c r="BG33" i="28"/>
  <c r="BE67" i="29"/>
  <c r="BE108" i="27"/>
  <c r="BL108" i="27"/>
  <c r="BF28" i="29"/>
  <c r="BU140" i="27"/>
  <c r="BT95" i="29"/>
  <c r="BW65" i="28"/>
  <c r="BV94" i="28"/>
  <c r="BS127" i="29"/>
  <c r="BE96" i="27"/>
  <c r="BT107" i="28"/>
  <c r="BV152" i="27"/>
  <c r="AZ105" i="28"/>
  <c r="BK138" i="28"/>
  <c r="BW105" i="29"/>
  <c r="BG137" i="29"/>
  <c r="AZ148" i="27"/>
  <c r="BF102" i="29"/>
  <c r="AZ71" i="29"/>
  <c r="BF132" i="29"/>
  <c r="BC132" i="29"/>
  <c r="BU65" i="29"/>
  <c r="BM125" i="28"/>
  <c r="BT125" i="29"/>
  <c r="BI92" i="29"/>
  <c r="BR124" i="28"/>
  <c r="BV90" i="28"/>
  <c r="BQ130" i="27"/>
  <c r="BF97" i="27"/>
  <c r="BJ133" i="29"/>
  <c r="BP46" i="27"/>
  <c r="BN69" i="29"/>
  <c r="BT129" i="28"/>
  <c r="BL129" i="29"/>
  <c r="BR128" i="29"/>
  <c r="AZ127" i="28"/>
  <c r="BS66" i="29"/>
  <c r="BG64" i="28"/>
  <c r="BO77" i="27"/>
  <c r="BM63" i="28"/>
  <c r="BB119" i="28"/>
  <c r="BM94" i="27"/>
  <c r="BG52" i="28"/>
  <c r="BR85" i="27"/>
  <c r="BL100" i="28"/>
  <c r="BU100" i="28"/>
  <c r="BS100" i="29"/>
  <c r="BV99" i="28"/>
  <c r="BD99" i="28"/>
  <c r="BN111" i="27"/>
  <c r="BH144" i="27"/>
  <c r="BH83" i="27"/>
  <c r="BK97" i="29"/>
  <c r="BD65" i="28"/>
  <c r="BV64" i="28"/>
  <c r="BF63" i="28"/>
  <c r="BL76" i="27"/>
  <c r="BH99" i="27"/>
  <c r="BP96" i="27"/>
  <c r="BD68" i="27"/>
  <c r="D12" i="18"/>
  <c r="F12" i="18"/>
  <c r="N35" i="18"/>
  <c r="N14" i="18"/>
  <c r="BR131" i="28"/>
  <c r="BK131" i="29"/>
  <c r="BN82" i="27"/>
  <c r="BU109" i="27"/>
  <c r="BA67" i="28"/>
  <c r="BP108" i="27"/>
  <c r="BW108" i="27"/>
  <c r="BO96" i="29"/>
  <c r="BP129" i="29"/>
  <c r="BE96" i="29"/>
  <c r="BG129" i="29"/>
  <c r="BF95" i="28"/>
  <c r="BU107" i="27"/>
  <c r="BO107" i="27"/>
  <c r="BU95" i="29"/>
  <c r="BR105" i="27"/>
  <c r="BD93" i="29"/>
  <c r="BO63" i="29"/>
  <c r="BF137" i="27"/>
  <c r="BB121" i="29"/>
  <c r="BR19" i="28"/>
  <c r="BF95" i="27"/>
  <c r="BK114" i="28"/>
  <c r="BU50" i="29"/>
  <c r="BW111" i="28"/>
  <c r="BG144" i="27"/>
  <c r="BE144" i="27"/>
  <c r="BK111" i="27"/>
  <c r="BN131" i="28"/>
  <c r="BO83" i="27"/>
  <c r="BE83" i="27"/>
  <c r="BS69" i="29"/>
  <c r="BE143" i="27"/>
  <c r="BJ68" i="28"/>
  <c r="BR68" i="28"/>
  <c r="BR130" i="28"/>
  <c r="BU68" i="28"/>
  <c r="BF67" i="28"/>
  <c r="BV68" i="29"/>
  <c r="BG66" i="28"/>
  <c r="AZ28" i="29"/>
  <c r="AZ140" i="27"/>
  <c r="BO95" i="29"/>
  <c r="BK65" i="28"/>
  <c r="BW65" i="29"/>
  <c r="BH41" i="27"/>
  <c r="BP64" i="29"/>
  <c r="BQ126" i="29"/>
  <c r="BE92" i="28"/>
  <c r="BM62" i="28"/>
  <c r="BT39" i="27"/>
  <c r="BV103" i="27"/>
  <c r="BN90" i="28"/>
  <c r="BW135" i="27"/>
  <c r="BW122" i="28"/>
  <c r="BD73" i="27"/>
  <c r="BW121" i="29"/>
  <c r="BL130" i="27"/>
  <c r="BK130" i="27"/>
  <c r="BC97" i="27"/>
  <c r="BL69" i="27"/>
  <c r="BB68" i="27"/>
  <c r="BI19" i="28"/>
  <c r="BB127" i="27"/>
  <c r="BN81" i="28"/>
  <c r="BN65" i="27"/>
  <c r="BF51" i="28"/>
  <c r="BB62" i="27"/>
  <c r="BJ60" i="27"/>
  <c r="G12" i="18"/>
  <c r="M34" i="18"/>
  <c r="G34" i="18"/>
  <c r="M13" i="18"/>
  <c r="BK103" i="27"/>
  <c r="AZ123" i="28"/>
  <c r="BA38" i="27"/>
  <c r="BP61" i="29"/>
  <c r="BH135" i="27"/>
  <c r="BI59" i="29"/>
  <c r="BP88" i="29"/>
  <c r="BE121" i="29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W53" i="28"/>
  <c r="BU115" i="29"/>
  <c r="BK81" i="28"/>
  <c r="BJ81" i="28"/>
  <c r="BH126" i="27"/>
  <c r="BS126" i="27"/>
  <c r="BD51" i="29"/>
  <c r="BB112" i="28"/>
  <c r="BW78" i="29"/>
  <c r="AZ45" i="29"/>
  <c r="BB58" i="27"/>
  <c r="BL62" i="29"/>
  <c r="BQ103" i="27"/>
  <c r="BF61" i="28"/>
  <c r="BG26" i="28"/>
  <c r="BH74" i="27"/>
  <c r="BN74" i="27"/>
  <c r="BW88" i="28"/>
  <c r="BC59" i="29"/>
  <c r="BS121" i="29"/>
  <c r="BJ58" i="29"/>
  <c r="BG132" i="27"/>
  <c r="AZ118" i="28"/>
  <c r="BV18" i="29"/>
  <c r="BU118" i="29"/>
  <c r="BO117" i="28"/>
  <c r="BC96" i="27"/>
  <c r="BN67" i="27"/>
  <c r="BE53" i="29"/>
  <c r="BW53" i="29"/>
  <c r="AZ115" i="29"/>
  <c r="BA82" i="29"/>
  <c r="BG81" i="28"/>
  <c r="BN14" i="29"/>
  <c r="BJ114" i="29"/>
  <c r="AZ114" i="29"/>
  <c r="BQ65" i="27"/>
  <c r="BM113" i="28"/>
  <c r="BN51" i="29"/>
  <c r="BO113" i="29"/>
  <c r="BF112" i="28"/>
  <c r="BW15" i="28"/>
  <c r="BR111" i="29"/>
  <c r="BK62" i="27"/>
  <c r="BH23" i="27"/>
  <c r="BH43" i="28"/>
  <c r="BQ7" i="28"/>
  <c r="BF78" i="28"/>
  <c r="BS13" i="28"/>
  <c r="BO46" i="29"/>
  <c r="BS43" i="28"/>
  <c r="BJ56" i="27"/>
  <c r="R22" i="18"/>
  <c r="E22" i="18"/>
  <c r="H22" i="18"/>
  <c r="BD111" i="29"/>
  <c r="BD59" i="27"/>
  <c r="BJ7" i="29"/>
  <c r="BM21" i="27"/>
  <c r="AZ57" i="27"/>
  <c r="BK56" i="27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P141" i="29"/>
  <c r="D14" i="18"/>
  <c r="BM153" i="27"/>
  <c r="BA105" i="28"/>
  <c r="D13" i="18"/>
  <c r="BH151" i="27"/>
  <c r="BR139" i="29"/>
  <c r="BA106" i="29"/>
  <c r="BS139" i="29"/>
  <c r="BC105" i="28"/>
  <c r="BK103" i="29"/>
  <c r="BI140" i="29"/>
  <c r="BT139" i="28"/>
  <c r="BI106" i="28"/>
  <c r="BN138" i="28"/>
  <c r="BV138" i="29"/>
  <c r="BC144" i="27"/>
  <c r="BV106" i="28"/>
  <c r="BT102" i="28"/>
  <c r="BB147" i="27"/>
  <c r="BD101" i="28"/>
  <c r="BC83" i="27"/>
  <c r="BD69" i="29"/>
  <c r="BQ143" i="27"/>
  <c r="BT98" i="29"/>
  <c r="AZ135" i="29"/>
  <c r="BH101" i="29"/>
  <c r="BB99" i="28"/>
  <c r="BQ47" i="27"/>
  <c r="BL144" i="27"/>
  <c r="BE98" i="28"/>
  <c r="BH131" i="29"/>
  <c r="BP68" i="29"/>
  <c r="BO129" i="28"/>
  <c r="BS32" i="28"/>
  <c r="BN134" i="28"/>
  <c r="BV101" i="29"/>
  <c r="BO133" i="28"/>
  <c r="BM133" i="29"/>
  <c r="BR98" i="28"/>
  <c r="BU69" i="29"/>
  <c r="BA142" i="27"/>
  <c r="BI129" i="28"/>
  <c r="BV128" i="29"/>
  <c r="BA125" i="28"/>
  <c r="AZ129" i="29"/>
  <c r="BB80" i="27"/>
  <c r="BS66" i="28"/>
  <c r="BF128" i="28"/>
  <c r="BM66" i="28"/>
  <c r="BC80" i="27"/>
  <c r="AZ66" i="29"/>
  <c r="BH95" i="29"/>
  <c r="BJ127" i="28"/>
  <c r="BQ79" i="27"/>
  <c r="AZ79" i="27"/>
  <c r="BL106" i="27"/>
  <c r="BE94" i="29"/>
  <c r="BH126" i="29"/>
  <c r="BO63" i="28"/>
  <c r="BS92" i="28"/>
  <c r="AZ40" i="27"/>
  <c r="BC137" i="27"/>
  <c r="BQ76" i="27"/>
  <c r="BE91" i="28"/>
  <c r="BE61" i="29"/>
  <c r="BR102" i="27"/>
  <c r="BS90" i="29"/>
  <c r="BC122" i="28"/>
  <c r="BH89" i="29"/>
  <c r="AZ96" i="29"/>
  <c r="BI80" i="27"/>
  <c r="BP80" i="27"/>
  <c r="BO128" i="29"/>
  <c r="BP127" i="28"/>
  <c r="BW125" i="29"/>
  <c r="BH91" i="28"/>
  <c r="BC62" i="28"/>
  <c r="BP136" i="27"/>
  <c r="BV75" i="27"/>
  <c r="BB123" i="28"/>
  <c r="BN122" i="29"/>
  <c r="BO108" i="27"/>
  <c r="BM96" i="29"/>
  <c r="BO128" i="28"/>
  <c r="BA95" i="28"/>
  <c r="BC95" i="29"/>
  <c r="BD95" i="29"/>
  <c r="BM94" i="28"/>
  <c r="BI93" i="28"/>
  <c r="BS104" i="27"/>
  <c r="BW103" i="27"/>
  <c r="BB90" i="28"/>
  <c r="BT90" i="29"/>
  <c r="BH122" i="29"/>
  <c r="BU20" i="29"/>
  <c r="BW100" i="27"/>
  <c r="AZ88" i="29"/>
  <c r="BG88" i="29"/>
  <c r="BG87" i="29"/>
  <c r="BO86" i="28"/>
  <c r="BV119" i="28"/>
  <c r="BB57" i="28"/>
  <c r="BM86" i="28"/>
  <c r="BW119" i="28"/>
  <c r="BS22" i="28"/>
  <c r="BD131" i="27"/>
  <c r="BK86" i="29"/>
  <c r="AZ119" i="29"/>
  <c r="BB56" i="29"/>
  <c r="BN97" i="27"/>
  <c r="BV122" i="29"/>
  <c r="BR73" i="27"/>
  <c r="BC133" i="27"/>
  <c r="BF100" i="27"/>
  <c r="BJ121" i="29"/>
  <c r="BO23" i="28"/>
  <c r="BL58" i="29"/>
  <c r="BC132" i="27"/>
  <c r="BN87" i="29"/>
  <c r="BE34" i="27"/>
  <c r="BJ70" i="27"/>
  <c r="BT85" i="28"/>
  <c r="BD97" i="27"/>
  <c r="BV85" i="29"/>
  <c r="BF60" i="29"/>
  <c r="BA89" i="29"/>
  <c r="BS59" i="29"/>
  <c r="BI88" i="29"/>
  <c r="BU120" i="28"/>
  <c r="BS120" i="29"/>
  <c r="BM85" i="28"/>
  <c r="BP56" i="29"/>
  <c r="BD85" i="29"/>
  <c r="BQ85" i="29"/>
  <c r="BG55" i="28"/>
  <c r="BQ117" i="28"/>
  <c r="BH84" i="28"/>
  <c r="BV69" i="27"/>
  <c r="BB69" i="27"/>
  <c r="BF117" i="28"/>
  <c r="BG20" i="28"/>
  <c r="BF17" i="29"/>
  <c r="BM68" i="27"/>
  <c r="BM130" i="27"/>
  <c r="BR117" i="28"/>
  <c r="BI83" i="28"/>
  <c r="BP53" i="28"/>
  <c r="BB82" i="29"/>
  <c r="AZ85" i="29"/>
  <c r="BH55" i="29"/>
  <c r="BT83" i="29"/>
  <c r="BT53" i="28"/>
  <c r="BE82" i="28"/>
  <c r="BD127" i="27"/>
  <c r="BE114" i="29"/>
  <c r="BQ51" i="28"/>
  <c r="BA80" i="28"/>
  <c r="BF92" i="27"/>
  <c r="BM113" i="29"/>
  <c r="BH50" i="28"/>
  <c r="BL124" i="27"/>
  <c r="BP79" i="29"/>
  <c r="BU14" i="28"/>
  <c r="BA64" i="27"/>
  <c r="BA50" i="28"/>
  <c r="BF15" i="28"/>
  <c r="BV111" i="29"/>
  <c r="BM82" i="29"/>
  <c r="BH52" i="28"/>
  <c r="BP114" i="29"/>
  <c r="BL112" i="28"/>
  <c r="BG49" i="28"/>
  <c r="BN47" i="28"/>
  <c r="F34" i="18"/>
  <c r="D34" i="18"/>
  <c r="BU22" i="27"/>
  <c r="BU44" i="28"/>
  <c r="BK9" i="28"/>
  <c r="BS6" i="28"/>
  <c r="BL10" i="28"/>
  <c r="I25" i="18"/>
  <c r="I36" i="18"/>
  <c r="F36" i="18" s="1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F141" i="28" l="1"/>
  <c r="BP120" i="27"/>
  <c r="BV151" i="27"/>
  <c r="BB138" i="28"/>
  <c r="BF149" i="27"/>
  <c r="BP73" i="28"/>
  <c r="BV113" i="27"/>
  <c r="BC113" i="27"/>
  <c r="BO154" i="27"/>
  <c r="BO139" i="28"/>
  <c r="BU138" i="29"/>
  <c r="BK73" i="29"/>
  <c r="BR73" i="28"/>
  <c r="BB153" i="27"/>
  <c r="BQ141" i="29"/>
  <c r="BR140" i="28"/>
  <c r="BD119" i="27"/>
  <c r="BF119" i="27"/>
  <c r="BM103" i="28"/>
  <c r="BD102" i="28"/>
  <c r="BM148" i="27"/>
  <c r="BJ73" i="28"/>
  <c r="BM134" i="28"/>
  <c r="BN135" i="29"/>
  <c r="BK134" i="28"/>
  <c r="BE36" i="28"/>
  <c r="BD154" i="27"/>
  <c r="AZ138" i="28"/>
  <c r="BA117" i="27"/>
  <c r="BH138" i="29"/>
  <c r="BW116" i="27"/>
  <c r="BP136" i="28"/>
  <c r="BA102" i="29"/>
  <c r="BF36" i="29"/>
  <c r="BM73" i="28"/>
  <c r="BE40" i="27"/>
  <c r="BV76" i="27"/>
  <c r="BS76" i="27"/>
  <c r="BW60" i="29"/>
  <c r="BJ72" i="28"/>
  <c r="BU71" i="29"/>
  <c r="BA112" i="27"/>
  <c r="BT145" i="27"/>
  <c r="BK133" i="29"/>
  <c r="BC100" i="29"/>
  <c r="BR70" i="29"/>
  <c r="BC107" i="27"/>
  <c r="BE107" i="27"/>
  <c r="BD140" i="27"/>
  <c r="BB95" i="29"/>
  <c r="BJ128" i="29"/>
  <c r="BW94" i="28"/>
  <c r="BF79" i="27"/>
  <c r="BG79" i="27"/>
  <c r="BW30" i="28"/>
  <c r="BD66" i="29"/>
  <c r="BW139" i="27"/>
  <c r="BF94" i="29"/>
  <c r="BM127" i="29"/>
  <c r="BK126" i="28"/>
  <c r="BF65" i="28"/>
  <c r="BW93" i="28"/>
  <c r="BS93" i="28"/>
  <c r="BD93" i="28"/>
  <c r="BL64" i="29"/>
  <c r="BA64" i="29"/>
  <c r="BM105" i="27"/>
  <c r="BW138" i="27"/>
  <c r="BJ138" i="27"/>
  <c r="BO105" i="27"/>
  <c r="AZ138" i="27"/>
  <c r="BN126" i="29"/>
  <c r="BH92" i="28"/>
  <c r="BP64" i="28"/>
  <c r="AZ92" i="28"/>
  <c r="BM92" i="28"/>
  <c r="BB125" i="28"/>
  <c r="BE27" i="29"/>
  <c r="BC63" i="29"/>
  <c r="BM137" i="27"/>
  <c r="BS122" i="28"/>
  <c r="BE74" i="27"/>
  <c r="BW74" i="27"/>
  <c r="BQ60" i="29"/>
  <c r="BN56" i="28"/>
  <c r="BP118" i="29"/>
  <c r="BT118" i="29"/>
  <c r="BE117" i="28"/>
  <c r="BQ56" i="28"/>
  <c r="BN84" i="28"/>
  <c r="BG11" i="29"/>
  <c r="BC48" i="28"/>
  <c r="BL77" i="29"/>
  <c r="BC77" i="29"/>
  <c r="BN48" i="28"/>
  <c r="BW61" i="27"/>
  <c r="BQ77" i="28"/>
  <c r="BP12" i="28"/>
  <c r="BM12" i="28"/>
  <c r="BR47" i="29"/>
  <c r="BH47" i="28"/>
  <c r="AZ46" i="28"/>
  <c r="BB46" i="28"/>
  <c r="BH59" i="27"/>
  <c r="BS59" i="27"/>
  <c r="BW59" i="27"/>
  <c r="BP45" i="28"/>
  <c r="BU45" i="28"/>
  <c r="BJ44" i="28"/>
  <c r="BT58" i="27"/>
  <c r="BF44" i="28"/>
  <c r="BW44" i="29"/>
  <c r="BK43" i="28"/>
  <c r="BN56" i="27"/>
  <c r="BK57" i="27"/>
  <c r="BH56" i="27"/>
  <c r="BE8" i="28"/>
  <c r="BJ45" i="29"/>
  <c r="BT7" i="29"/>
  <c r="BS43" i="29"/>
  <c r="BM6" i="28"/>
  <c r="BV43" i="28"/>
  <c r="BW69" i="29"/>
  <c r="BL143" i="27"/>
  <c r="BM98" i="29"/>
  <c r="BC131" i="29"/>
  <c r="BO82" i="27"/>
  <c r="BG25" i="28"/>
  <c r="BT97" i="27"/>
  <c r="BH17" i="29"/>
  <c r="BD18" i="29"/>
  <c r="BL12" i="28"/>
  <c r="BP24" i="27"/>
  <c r="BU8" i="29"/>
  <c r="BE6" i="28"/>
  <c r="BU99" i="29"/>
  <c r="BW99" i="29"/>
  <c r="BE125" i="29"/>
  <c r="BC27" i="28"/>
  <c r="BQ85" i="28"/>
  <c r="BT69" i="27"/>
  <c r="BW29" i="27"/>
  <c r="BI66" i="27"/>
  <c r="BT10" i="29"/>
  <c r="BR9" i="28"/>
  <c r="BA8" i="29"/>
  <c r="BJ84" i="27"/>
  <c r="BI141" i="27"/>
  <c r="BH141" i="27"/>
  <c r="BS128" i="28"/>
  <c r="BQ95" i="28"/>
  <c r="BH95" i="28"/>
  <c r="BN107" i="27"/>
  <c r="BO140" i="27"/>
  <c r="BS128" i="29"/>
  <c r="BB94" i="28"/>
  <c r="BA79" i="27"/>
  <c r="BS64" i="29"/>
  <c r="BT64" i="29"/>
  <c r="BP92" i="28"/>
  <c r="BV137" i="27"/>
  <c r="BE136" i="27"/>
  <c r="BH102" i="27"/>
  <c r="BM122" i="28"/>
  <c r="BV89" i="28"/>
  <c r="BG60" i="29"/>
  <c r="BT101" i="27"/>
  <c r="BR89" i="29"/>
  <c r="BE122" i="29"/>
  <c r="BD121" i="28"/>
  <c r="BK59" i="29"/>
  <c r="BP100" i="27"/>
  <c r="BQ100" i="27"/>
  <c r="BE88" i="29"/>
  <c r="BD88" i="29"/>
  <c r="BE87" i="28"/>
  <c r="BQ87" i="28"/>
  <c r="BC120" i="28"/>
  <c r="BJ99" i="27"/>
  <c r="BQ120" i="29"/>
  <c r="BV86" i="28"/>
  <c r="BL119" i="28"/>
  <c r="BS86" i="28"/>
  <c r="BJ71" i="27"/>
  <c r="BG57" i="29"/>
  <c r="BC131" i="27"/>
  <c r="BI98" i="27"/>
  <c r="BJ98" i="27"/>
  <c r="BA32" i="27"/>
  <c r="BO98" i="27"/>
  <c r="BQ131" i="27"/>
  <c r="BG131" i="27"/>
  <c r="BF86" i="29"/>
  <c r="BE86" i="29"/>
  <c r="BG85" i="28"/>
  <c r="BR118" i="28"/>
  <c r="BH70" i="27"/>
  <c r="BG56" i="29"/>
  <c r="BK18" i="29"/>
  <c r="BS31" i="27"/>
  <c r="BO31" i="27"/>
  <c r="BE130" i="27"/>
  <c r="BV12" i="28"/>
  <c r="BN24" i="27"/>
  <c r="BR10" i="29"/>
  <c r="BI8" i="29"/>
  <c r="BQ56" i="27"/>
  <c r="BC56" i="27"/>
  <c r="BJ43" i="28"/>
  <c r="BT34" i="28"/>
  <c r="BH69" i="29"/>
  <c r="BH98" i="29"/>
  <c r="BM82" i="27"/>
  <c r="AZ68" i="29"/>
  <c r="BO109" i="27"/>
  <c r="BB68" i="29"/>
  <c r="BO141" i="27"/>
  <c r="BB108" i="27"/>
  <c r="BK67" i="28"/>
  <c r="BT79" i="27"/>
  <c r="BB56" i="28"/>
  <c r="AZ11" i="29"/>
  <c r="BC47" i="29"/>
  <c r="BU9" i="29"/>
  <c r="BA47" i="28"/>
  <c r="BI59" i="27"/>
  <c r="BR22" i="27"/>
  <c r="BE58" i="27"/>
  <c r="BQ58" i="27"/>
  <c r="BL58" i="27"/>
  <c r="BK60" i="29"/>
  <c r="BU120" i="27"/>
  <c r="BJ106" i="28"/>
  <c r="BQ151" i="27"/>
  <c r="BV69" i="28"/>
  <c r="BQ127" i="28"/>
  <c r="AZ114" i="27"/>
  <c r="BF35" i="29"/>
  <c r="BC99" i="28"/>
  <c r="BW66" i="28"/>
  <c r="BF66" i="28"/>
  <c r="BP140" i="27"/>
  <c r="BF126" i="29"/>
  <c r="BT28" i="29"/>
  <c r="BN79" i="27"/>
  <c r="BH79" i="27"/>
  <c r="BN138" i="27"/>
  <c r="BK126" i="29"/>
  <c r="BK63" i="29"/>
  <c r="BI99" i="27"/>
  <c r="BG120" i="29"/>
  <c r="AZ56" i="29"/>
  <c r="BS150" i="27"/>
  <c r="BA103" i="29"/>
  <c r="BD149" i="27"/>
  <c r="BL110" i="27"/>
  <c r="BU96" i="29"/>
  <c r="BI96" i="29"/>
  <c r="BD68" i="29"/>
  <c r="AZ95" i="29"/>
  <c r="BH142" i="27"/>
  <c r="BE128" i="29"/>
  <c r="BM30" i="29"/>
  <c r="BL32" i="28"/>
  <c r="BV67" i="29"/>
  <c r="BR67" i="29"/>
  <c r="BM42" i="27"/>
  <c r="BP29" i="29"/>
  <c r="BU112" i="27"/>
  <c r="BR126" i="28"/>
  <c r="BC93" i="29"/>
  <c r="BA98" i="28"/>
  <c r="AZ141" i="29"/>
  <c r="BI152" i="27"/>
  <c r="BQ105" i="29"/>
  <c r="BL137" i="29"/>
  <c r="BT137" i="28"/>
  <c r="BO104" i="28"/>
  <c r="BD136" i="29"/>
  <c r="BV29" i="28"/>
  <c r="BF80" i="27"/>
  <c r="BH80" i="27"/>
  <c r="BJ140" i="27"/>
  <c r="BA94" i="28"/>
  <c r="BO127" i="28"/>
  <c r="BC40" i="27"/>
  <c r="BB127" i="29"/>
  <c r="BA89" i="28"/>
  <c r="BD60" i="29"/>
  <c r="BV121" i="29"/>
  <c r="BH107" i="29"/>
  <c r="BJ140" i="28"/>
  <c r="BP139" i="28"/>
  <c r="BT105" i="28"/>
  <c r="BJ104" i="29"/>
  <c r="BN104" i="29"/>
  <c r="BU117" i="27"/>
  <c r="BT103" i="29"/>
  <c r="BB116" i="27"/>
  <c r="BQ148" i="27"/>
  <c r="BV36" i="29"/>
  <c r="BH34" i="29"/>
  <c r="BH145" i="27"/>
  <c r="BW33" i="28"/>
  <c r="BB70" i="28"/>
  <c r="BH68" i="28"/>
  <c r="BS82" i="27"/>
  <c r="BF95" i="29"/>
  <c r="BH128" i="29"/>
  <c r="BH30" i="28"/>
  <c r="BO30" i="28"/>
  <c r="BT42" i="27"/>
  <c r="BA29" i="29"/>
  <c r="BD80" i="27"/>
  <c r="BB93" i="29"/>
  <c r="BR28" i="29"/>
  <c r="BL28" i="29"/>
  <c r="BN65" i="28"/>
  <c r="BP125" i="29"/>
  <c r="BT60" i="28"/>
  <c r="BK74" i="27"/>
  <c r="BD141" i="29"/>
  <c r="BF154" i="27"/>
  <c r="BV140" i="28"/>
  <c r="BG106" i="29"/>
  <c r="BR138" i="29"/>
  <c r="BO105" i="28"/>
  <c r="AZ150" i="27"/>
  <c r="BT135" i="29"/>
  <c r="BN115" i="27"/>
  <c r="BK36" i="29"/>
  <c r="BH35" i="29"/>
  <c r="BP35" i="29"/>
  <c r="BB35" i="28"/>
  <c r="BK113" i="27"/>
  <c r="BJ34" i="29"/>
  <c r="BJ47" i="27"/>
  <c r="BG71" i="28"/>
  <c r="BC70" i="28"/>
  <c r="BQ69" i="28"/>
  <c r="BS69" i="28"/>
  <c r="BP97" i="28"/>
  <c r="BU67" i="28"/>
  <c r="BL80" i="27"/>
  <c r="BD29" i="28"/>
  <c r="BU66" i="28"/>
  <c r="BN80" i="27"/>
  <c r="BR127" i="28"/>
  <c r="BJ94" i="28"/>
  <c r="BR78" i="27"/>
  <c r="BO64" i="28"/>
  <c r="BB154" i="27"/>
  <c r="BO120" i="27"/>
  <c r="BW120" i="27"/>
  <c r="BE105" i="29"/>
  <c r="BM136" i="29"/>
  <c r="AZ133" i="29"/>
  <c r="BC35" i="28"/>
  <c r="BJ35" i="28"/>
  <c r="BD34" i="29"/>
  <c r="BR71" i="28"/>
  <c r="AZ71" i="28"/>
  <c r="BA71" i="28"/>
  <c r="BH112" i="27"/>
  <c r="BC70" i="29"/>
  <c r="BN84" i="27"/>
  <c r="BJ70" i="28"/>
  <c r="BS84" i="27"/>
  <c r="BG84" i="27"/>
  <c r="BI84" i="27"/>
  <c r="BQ32" i="29"/>
  <c r="BU144" i="27"/>
  <c r="BB69" i="29"/>
  <c r="BE45" i="27"/>
  <c r="BJ45" i="27"/>
  <c r="BK70" i="28"/>
  <c r="BH69" i="28"/>
  <c r="BT83" i="27"/>
  <c r="BQ97" i="28"/>
  <c r="BJ97" i="28"/>
  <c r="BQ129" i="29"/>
  <c r="BG82" i="27"/>
  <c r="BW45" i="27"/>
  <c r="BS96" i="28"/>
  <c r="BI95" i="29"/>
  <c r="BM95" i="29"/>
  <c r="BC128" i="29"/>
  <c r="BT67" i="28"/>
  <c r="BV81" i="27"/>
  <c r="BD68" i="28"/>
  <c r="BG81" i="27"/>
  <c r="BB67" i="28"/>
  <c r="BS67" i="28"/>
  <c r="BM141" i="27"/>
  <c r="BB128" i="28"/>
  <c r="BM128" i="28"/>
  <c r="BW42" i="27"/>
  <c r="BT27" i="29"/>
  <c r="BL27" i="29"/>
  <c r="BF27" i="29"/>
  <c r="BU105" i="27"/>
  <c r="BD62" i="28"/>
  <c r="BN63" i="28"/>
  <c r="AZ39" i="27"/>
  <c r="BO60" i="28"/>
  <c r="BP109" i="27"/>
  <c r="AZ129" i="28"/>
  <c r="AZ96" i="28"/>
  <c r="BH129" i="28"/>
  <c r="BB129" i="28"/>
  <c r="BC67" i="29"/>
  <c r="BO67" i="29"/>
  <c r="BS67" i="29"/>
  <c r="BV67" i="28"/>
  <c r="BA81" i="27"/>
  <c r="BQ81" i="27"/>
  <c r="BI81" i="27"/>
  <c r="BM108" i="27"/>
  <c r="BD108" i="27"/>
  <c r="BR66" i="29"/>
  <c r="BF66" i="29"/>
  <c r="BO42" i="27"/>
  <c r="BU127" i="29"/>
  <c r="BA66" i="28"/>
  <c r="BK66" i="28"/>
  <c r="BI67" i="28"/>
  <c r="BG140" i="27"/>
  <c r="BL107" i="27"/>
  <c r="BV127" i="28"/>
  <c r="BB65" i="29"/>
  <c r="BK41" i="27"/>
  <c r="BK93" i="29"/>
  <c r="BC65" i="29"/>
  <c r="BM65" i="29"/>
  <c r="BB126" i="29"/>
  <c r="BG65" i="28"/>
  <c r="BV79" i="27"/>
  <c r="BK79" i="27"/>
  <c r="BD79" i="27"/>
  <c r="BC139" i="27"/>
  <c r="BO106" i="27"/>
  <c r="BE139" i="27"/>
  <c r="BC93" i="28"/>
  <c r="BR93" i="28"/>
  <c r="BG40" i="27"/>
  <c r="BS92" i="29"/>
  <c r="BM78" i="27"/>
  <c r="AZ64" i="28"/>
  <c r="BC78" i="27"/>
  <c r="BQ64" i="28"/>
  <c r="BG105" i="27"/>
  <c r="BS125" i="28"/>
  <c r="BT92" i="28"/>
  <c r="BD26" i="29"/>
  <c r="BD91" i="29"/>
  <c r="BL26" i="29"/>
  <c r="BD63" i="28"/>
  <c r="BT77" i="27"/>
  <c r="BI104" i="27"/>
  <c r="BT137" i="27"/>
  <c r="BR137" i="27"/>
  <c r="BP62" i="29"/>
  <c r="BI25" i="29"/>
  <c r="BI62" i="29"/>
  <c r="BC25" i="29"/>
  <c r="BF62" i="28"/>
  <c r="BV62" i="28"/>
  <c r="BM76" i="27"/>
  <c r="BV24" i="29"/>
  <c r="BR24" i="29"/>
  <c r="BM75" i="27"/>
  <c r="BC38" i="27"/>
  <c r="BG23" i="29"/>
  <c r="BC60" i="28"/>
  <c r="BG22" i="29"/>
  <c r="BJ22" i="29"/>
  <c r="BV73" i="27"/>
  <c r="BM34" i="27"/>
  <c r="BT119" i="29"/>
  <c r="BH58" i="28"/>
  <c r="BE21" i="28"/>
  <c r="BQ72" i="27"/>
  <c r="BJ21" i="28"/>
  <c r="BD33" i="27"/>
  <c r="BS55" i="29"/>
  <c r="BO115" i="28"/>
  <c r="BH48" i="28"/>
  <c r="AZ73" i="29"/>
  <c r="BD36" i="29"/>
  <c r="BM73" i="29"/>
  <c r="BC36" i="29"/>
  <c r="BG147" i="27"/>
  <c r="BS133" i="29"/>
  <c r="BH133" i="29"/>
  <c r="BC72" i="28"/>
  <c r="BL35" i="28"/>
  <c r="BR72" i="28"/>
  <c r="BA146" i="27"/>
  <c r="BG34" i="29"/>
  <c r="BB99" i="29"/>
  <c r="BD71" i="28"/>
  <c r="BU71" i="28"/>
  <c r="BA132" i="28"/>
  <c r="BV132" i="28"/>
  <c r="BN33" i="29"/>
  <c r="BD33" i="29"/>
  <c r="BA84" i="27"/>
  <c r="BM32" i="29"/>
  <c r="BB45" i="27"/>
  <c r="BQ83" i="27"/>
  <c r="BE69" i="28"/>
  <c r="BQ32" i="28"/>
  <c r="BU69" i="28"/>
  <c r="BT32" i="28"/>
  <c r="BQ110" i="27"/>
  <c r="BV143" i="27"/>
  <c r="BE68" i="28"/>
  <c r="BG109" i="27"/>
  <c r="BF96" i="28"/>
  <c r="BJ95" i="29"/>
  <c r="BH30" i="29"/>
  <c r="BK43" i="27"/>
  <c r="BJ81" i="27"/>
  <c r="BV30" i="28"/>
  <c r="BR67" i="28"/>
  <c r="BH81" i="27"/>
  <c r="AZ30" i="28"/>
  <c r="BE67" i="28"/>
  <c r="BM67" i="28"/>
  <c r="BI42" i="27"/>
  <c r="BC127" i="29"/>
  <c r="BR29" i="29"/>
  <c r="BQ29" i="29"/>
  <c r="BD94" i="29"/>
  <c r="BA127" i="29"/>
  <c r="BV80" i="27"/>
  <c r="BV66" i="28"/>
  <c r="BU80" i="27"/>
  <c r="BW126" i="29"/>
  <c r="BV28" i="29"/>
  <c r="BU65" i="28"/>
  <c r="BJ27" i="29"/>
  <c r="BO64" i="29"/>
  <c r="BH78" i="27"/>
  <c r="BH64" i="28"/>
  <c r="BV78" i="27"/>
  <c r="BC64" i="28"/>
  <c r="BA26" i="29"/>
  <c r="BS26" i="29"/>
  <c r="AZ26" i="29"/>
  <c r="BL63" i="28"/>
  <c r="BS77" i="27"/>
  <c r="BP40" i="27"/>
  <c r="BL28" i="28"/>
  <c r="BV25" i="29"/>
  <c r="BT76" i="27"/>
  <c r="BT62" i="28"/>
  <c r="BA24" i="29"/>
  <c r="BV23" i="29"/>
  <c r="BR23" i="29"/>
  <c r="BF121" i="29"/>
  <c r="BD23" i="29"/>
  <c r="BG74" i="27"/>
  <c r="BP60" i="28"/>
  <c r="BU60" i="28"/>
  <c r="BK31" i="27"/>
  <c r="BQ31" i="27"/>
  <c r="BS28" i="28"/>
  <c r="BD126" i="28"/>
  <c r="BB27" i="29"/>
  <c r="BG92" i="29"/>
  <c r="BT64" i="28"/>
  <c r="BB78" i="27"/>
  <c r="BV63" i="29"/>
  <c r="BV26" i="29"/>
  <c r="BU26" i="29"/>
  <c r="BH77" i="27"/>
  <c r="BM77" i="27"/>
  <c r="BR63" i="28"/>
  <c r="AZ25" i="29"/>
  <c r="BP76" i="27"/>
  <c r="BO76" i="27"/>
  <c r="BN61" i="29"/>
  <c r="BS61" i="28"/>
  <c r="BG75" i="27"/>
  <c r="BT23" i="29"/>
  <c r="BQ60" i="28"/>
  <c r="AZ74" i="27"/>
  <c r="BK59" i="28"/>
  <c r="BP36" i="27"/>
  <c r="BW46" i="29"/>
  <c r="BD7" i="29"/>
  <c r="BI7" i="29"/>
  <c r="BD44" i="28"/>
  <c r="BU57" i="27"/>
  <c r="BA56" i="27"/>
  <c r="BQ26" i="29"/>
  <c r="BQ63" i="28"/>
  <c r="BG25" i="29"/>
  <c r="BV39" i="27"/>
  <c r="BU123" i="28"/>
  <c r="BS75" i="27"/>
  <c r="BE61" i="28"/>
  <c r="BO75" i="27"/>
  <c r="BE113" i="28"/>
  <c r="BM112" i="29"/>
  <c r="BM14" i="29"/>
  <c r="BS112" i="29"/>
  <c r="BL78" i="29"/>
  <c r="BD78" i="29"/>
  <c r="BU124" i="27"/>
  <c r="BW78" i="28"/>
  <c r="BQ63" i="27"/>
  <c r="BJ49" i="28"/>
  <c r="BD111" i="28"/>
  <c r="BT90" i="27"/>
  <c r="BS90" i="27"/>
  <c r="BU11" i="29"/>
  <c r="BI48" i="29"/>
  <c r="BC58" i="28"/>
  <c r="BP72" i="27"/>
  <c r="BG21" i="28"/>
  <c r="BT72" i="27"/>
  <c r="BM98" i="27"/>
  <c r="BC85" i="28"/>
  <c r="BH19" i="28"/>
  <c r="BU70" i="27"/>
  <c r="BM55" i="29"/>
  <c r="AZ18" i="29"/>
  <c r="BW31" i="27"/>
  <c r="BT31" i="27"/>
  <c r="BJ18" i="29"/>
  <c r="BR31" i="27"/>
  <c r="BE69" i="27"/>
  <c r="BR55" i="28"/>
  <c r="BL54" i="28"/>
  <c r="BQ114" i="28"/>
  <c r="BQ81" i="28"/>
  <c r="BD81" i="28"/>
  <c r="BS66" i="27"/>
  <c r="BH113" i="28"/>
  <c r="BB113" i="28"/>
  <c r="BW14" i="28"/>
  <c r="BF14" i="28"/>
  <c r="BC16" i="28"/>
  <c r="BO50" i="28"/>
  <c r="BV91" i="27"/>
  <c r="BK49" i="28"/>
  <c r="BF11" i="29"/>
  <c r="BW48" i="28"/>
  <c r="BQ62" i="27"/>
  <c r="BT77" i="28"/>
  <c r="BU25" i="27"/>
  <c r="BL10" i="29"/>
  <c r="BO47" i="28"/>
  <c r="BU61" i="27"/>
  <c r="BI23" i="27"/>
  <c r="BF20" i="27"/>
  <c r="BS7" i="29"/>
  <c r="BI58" i="27"/>
  <c r="BS56" i="27"/>
  <c r="BM43" i="28"/>
  <c r="BK6" i="29"/>
  <c r="BF43" i="28"/>
  <c r="BL22" i="29"/>
  <c r="BL73" i="27"/>
  <c r="BJ73" i="27"/>
  <c r="BF73" i="27"/>
  <c r="BN59" i="28"/>
  <c r="BB73" i="27"/>
  <c r="BB100" i="27"/>
  <c r="BS21" i="29"/>
  <c r="BR21" i="29"/>
  <c r="BL21" i="28"/>
  <c r="BT58" i="28"/>
  <c r="BG72" i="27"/>
  <c r="BW59" i="28"/>
  <c r="BJ58" i="28"/>
  <c r="BU59" i="28"/>
  <c r="BB85" i="29"/>
  <c r="BV71" i="27"/>
  <c r="BT98" i="27"/>
  <c r="BM19" i="29"/>
  <c r="BW32" i="27"/>
  <c r="BH19" i="29"/>
  <c r="BR56" i="28"/>
  <c r="BV70" i="27"/>
  <c r="BP19" i="28"/>
  <c r="AZ70" i="27"/>
  <c r="BS97" i="27"/>
  <c r="BR130" i="27"/>
  <c r="BR18" i="29"/>
  <c r="BG31" i="27"/>
  <c r="BK55" i="28"/>
  <c r="BK96" i="27"/>
  <c r="BP17" i="29"/>
  <c r="BT68" i="27"/>
  <c r="BQ54" i="28"/>
  <c r="BA54" i="28"/>
  <c r="BD16" i="29"/>
  <c r="BU16" i="29"/>
  <c r="BO16" i="29"/>
  <c r="BT67" i="27"/>
  <c r="BJ67" i="27"/>
  <c r="BI67" i="27"/>
  <c r="BR81" i="28"/>
  <c r="BD66" i="27"/>
  <c r="BB17" i="28"/>
  <c r="BL17" i="28"/>
  <c r="BJ80" i="28"/>
  <c r="BW14" i="29"/>
  <c r="BL14" i="29"/>
  <c r="BT14" i="28"/>
  <c r="AZ65" i="27"/>
  <c r="BE51" i="28"/>
  <c r="BD13" i="29"/>
  <c r="BE111" i="29"/>
  <c r="BM25" i="27"/>
  <c r="BU12" i="29"/>
  <c r="BL91" i="27"/>
  <c r="BU111" i="28"/>
  <c r="BH63" i="27"/>
  <c r="BJ90" i="27"/>
  <c r="BQ11" i="29"/>
  <c r="BG6" i="29"/>
  <c r="BP46" i="29"/>
  <c r="BI9" i="29"/>
  <c r="BD46" i="28"/>
  <c r="BQ8" i="29"/>
  <c r="BA45" i="28"/>
  <c r="AZ7" i="29"/>
  <c r="BR56" i="27"/>
  <c r="BQ87" i="29"/>
  <c r="BJ87" i="29"/>
  <c r="BN73" i="27"/>
  <c r="BC59" i="28"/>
  <c r="BL59" i="28"/>
  <c r="AZ73" i="27"/>
  <c r="BS100" i="27"/>
  <c r="BL58" i="28"/>
  <c r="AZ59" i="28"/>
  <c r="BL33" i="27"/>
  <c r="BE85" i="29"/>
  <c r="AZ71" i="27"/>
  <c r="BW98" i="27"/>
  <c r="BU98" i="27"/>
  <c r="AZ22" i="28"/>
  <c r="BR70" i="27"/>
  <c r="BJ56" i="28"/>
  <c r="BT19" i="28"/>
  <c r="BD70" i="27"/>
  <c r="BT84" i="28"/>
  <c r="BG18" i="29"/>
  <c r="BH31" i="27"/>
  <c r="BI18" i="29"/>
  <c r="BU18" i="29"/>
  <c r="BL54" i="29"/>
  <c r="BT82" i="29"/>
  <c r="BM17" i="29"/>
  <c r="BS68" i="27"/>
  <c r="BI17" i="28"/>
  <c r="BJ53" i="28"/>
  <c r="BC52" i="28"/>
  <c r="BC113" i="28"/>
  <c r="BC14" i="29"/>
  <c r="BO51" i="28"/>
  <c r="BH14" i="28"/>
  <c r="BP125" i="27"/>
  <c r="BR50" i="28"/>
  <c r="BN78" i="28"/>
  <c r="BH91" i="27"/>
  <c r="AZ6" i="29"/>
  <c r="BN77" i="28"/>
  <c r="BT13" i="28"/>
  <c r="BM10" i="29"/>
  <c r="BU23" i="27"/>
  <c r="BS10" i="29"/>
  <c r="BP47" i="28"/>
  <c r="BN61" i="27"/>
  <c r="BO9" i="28"/>
  <c r="BE60" i="27"/>
  <c r="BT46" i="28"/>
  <c r="BO8" i="29"/>
  <c r="BS21" i="27"/>
  <c r="BO59" i="27"/>
  <c r="BM8" i="28"/>
  <c r="BB45" i="28"/>
  <c r="BK8" i="28"/>
  <c r="BC44" i="28"/>
  <c r="BG43" i="28"/>
  <c r="BJ57" i="27"/>
  <c r="BN57" i="27"/>
  <c r="BT56" i="27"/>
  <c r="BD19" i="27"/>
  <c r="BO6" i="28"/>
  <c r="BT6" i="28"/>
  <c r="BV59" i="28"/>
  <c r="BP59" i="28"/>
  <c r="BI59" i="28"/>
  <c r="AZ21" i="29"/>
  <c r="BR72" i="27"/>
  <c r="BA58" i="28"/>
  <c r="BD86" i="28"/>
  <c r="BK71" i="27"/>
  <c r="BU34" i="27"/>
  <c r="BH131" i="27"/>
  <c r="BI56" i="29"/>
  <c r="BK56" i="28"/>
  <c r="BJ97" i="27"/>
  <c r="BN18" i="29"/>
  <c r="BM31" i="27"/>
  <c r="BN31" i="27"/>
  <c r="BS18" i="29"/>
  <c r="BE56" i="28"/>
  <c r="BE55" i="28"/>
  <c r="BC83" i="28"/>
  <c r="BA115" i="29"/>
  <c r="BV17" i="29"/>
  <c r="BE68" i="27"/>
  <c r="BC53" i="29"/>
  <c r="BQ16" i="29"/>
  <c r="BE16" i="29"/>
  <c r="BO53" i="28"/>
  <c r="BH81" i="28"/>
  <c r="BA15" i="29"/>
  <c r="BD80" i="29"/>
  <c r="BU66" i="27"/>
  <c r="BG79" i="29"/>
  <c r="BP14" i="29"/>
  <c r="BK65" i="27"/>
  <c r="BS51" i="28"/>
  <c r="BG51" i="28"/>
  <c r="BP14" i="28"/>
  <c r="BS65" i="27"/>
  <c r="BD65" i="27"/>
  <c r="BQ111" i="29"/>
  <c r="BO78" i="29"/>
  <c r="BW13" i="29"/>
  <c r="BV125" i="27"/>
  <c r="AZ50" i="28"/>
  <c r="BP64" i="27"/>
  <c r="BN91" i="27"/>
  <c r="BK78" i="28"/>
  <c r="BR78" i="28"/>
  <c r="BD49" i="29"/>
  <c r="BO125" i="27"/>
  <c r="BI12" i="28"/>
  <c r="AZ49" i="28"/>
  <c r="BW50" i="28"/>
  <c r="BB63" i="27"/>
  <c r="BD63" i="27"/>
  <c r="BO11" i="29"/>
  <c r="BE91" i="27"/>
  <c r="BB77" i="28"/>
  <c r="BD49" i="28"/>
  <c r="BM62" i="27"/>
  <c r="BK25" i="27"/>
  <c r="BJ10" i="29"/>
  <c r="BO90" i="27"/>
  <c r="BU47" i="28"/>
  <c r="BT48" i="28"/>
  <c r="BL61" i="27"/>
  <c r="BC46" i="29"/>
  <c r="BV46" i="29"/>
  <c r="BK60" i="27"/>
  <c r="BM11" i="28"/>
  <c r="BH46" i="28"/>
  <c r="BV59" i="27"/>
  <c r="BA59" i="27"/>
  <c r="BW7" i="29"/>
  <c r="BS44" i="29"/>
  <c r="BQ44" i="28"/>
  <c r="BO58" i="27"/>
  <c r="BI56" i="27"/>
  <c r="BV57" i="27"/>
  <c r="BE56" i="27"/>
  <c r="BQ19" i="27"/>
  <c r="BH19" i="27"/>
  <c r="BD6" i="28"/>
  <c r="E24" i="17"/>
  <c r="E23" i="17"/>
  <c r="D23" i="17"/>
  <c r="L160" i="26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L157" i="26"/>
  <c r="B29" i="17"/>
  <c r="C24" i="17"/>
  <c r="D99" i="26"/>
  <c r="BB99" i="26" s="1"/>
  <c r="B31" i="17"/>
  <c r="E22" i="17"/>
  <c r="D24" i="17"/>
  <c r="D31" i="17"/>
  <c r="C10" i="33"/>
  <c r="R142" i="26"/>
  <c r="BP142" i="26" s="1"/>
  <c r="B30" i="17"/>
  <c r="B10" i="33"/>
  <c r="B24" i="17"/>
  <c r="T147" i="26"/>
  <c r="BR147" i="26" s="1"/>
  <c r="K146" i="26"/>
  <c r="BI146" i="26" s="1"/>
  <c r="E30" i="17"/>
  <c r="C9" i="33"/>
  <c r="D30" i="17"/>
  <c r="E29" i="17"/>
  <c r="E31" i="17"/>
  <c r="D22" i="17" l="1"/>
  <c r="G135" i="26"/>
  <c r="BE135" i="26" s="1"/>
  <c r="B23" i="17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F14" i="17"/>
  <c r="D13" i="17"/>
  <c r="D12" i="17"/>
  <c r="D18" i="17"/>
  <c r="D17" i="17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V97" i="26"/>
  <c r="BT97" i="26" s="1"/>
  <c r="O145" i="26"/>
  <c r="BM145" i="26" s="1"/>
  <c r="Y102" i="26"/>
  <c r="BW102" i="26" s="1"/>
  <c r="N107" i="26"/>
  <c r="BL107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C7" i="33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J56" i="26"/>
  <c r="BH56" i="26" s="1"/>
  <c r="X106" i="26"/>
  <c r="BV106" i="26" s="1"/>
  <c r="S137" i="26"/>
  <c r="BQ137" i="26" s="1"/>
  <c r="H145" i="26"/>
  <c r="BF145" i="26" s="1"/>
  <c r="N91" i="26"/>
  <c r="BL91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116" i="26"/>
  <c r="BV116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0" i="17"/>
  <c r="D8" i="17"/>
  <c r="D11" i="17"/>
  <c r="X93" i="26" l="1"/>
  <c r="BV93" i="26" s="1"/>
  <c r="N128" i="26"/>
  <c r="BL128" i="26" s="1"/>
  <c r="P105" i="26"/>
  <c r="BN105" i="26" s="1"/>
  <c r="N142" i="26"/>
  <c r="BL142" i="26" s="1"/>
  <c r="X102" i="26"/>
  <c r="BV102" i="26" s="1"/>
  <c r="L102" i="26"/>
  <c r="BJ102" i="26" s="1"/>
  <c r="S107" i="26"/>
  <c r="BQ107" i="26" s="1"/>
  <c r="H90" i="26"/>
  <c r="BF90" i="26" s="1"/>
  <c r="U129" i="26"/>
  <c r="BS129" i="26" s="1"/>
  <c r="I120" i="26"/>
  <c r="BG120" i="26" s="1"/>
  <c r="G145" i="26"/>
  <c r="BE145" i="26" s="1"/>
  <c r="M97" i="26"/>
  <c r="BK97" i="26" s="1"/>
  <c r="W109" i="26"/>
  <c r="BU109" i="26" s="1"/>
  <c r="V124" i="26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E14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4" i="17" l="1"/>
  <c r="F15" i="17"/>
  <c r="E16" i="17"/>
  <c r="E18" i="17"/>
  <c r="E17" i="17"/>
  <c r="M51" i="23"/>
  <c r="E10" i="17"/>
  <c r="E9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9" i="17" l="1"/>
  <c r="E11" i="17"/>
  <c r="G16" i="17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2" i="17" l="1"/>
  <c r="C14" i="17"/>
  <c r="C15" i="17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<sst xmlns="http://schemas.openxmlformats.org/spreadsheetml/2006/main" count="2105" uniqueCount="344">
  <si>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</si>
  <si>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</si>
  <si>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</si>
  <si>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</si>
  <si>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</si>
  <si>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</si>
  <si>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</si>
  <si>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</si>
  <si>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</si>
  <si>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</si>
  <si>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</si>
  <si>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</si>
  <si>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</si>
  <si>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</si>
  <si>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</si>
  <si>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</si>
  <si>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</si>
  <si>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</si>
  <si>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</si>
  <si>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</si>
  <si>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</si>
  <si>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</si>
  <si>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</si>
  <si>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</si>
  <si>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</si>
  <si>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</si>
  <si>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</si>
  <si>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</si>
  <si>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</si>
  <si>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</si>
  <si>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</si>
  <si>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</si>
  <si>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</si>
  <si>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</si>
  <si>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</si>
  <si>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</si>
  <si>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</si>
  <si>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</si>
  <si>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</si>
  <si>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</si>
  <si>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</si>
  <si>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</si>
  <si>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</si>
  <si>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</si>
  <si>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</si>
  <si>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</si>
  <si>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</si>
  <si>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</si>
  <si>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</si>
  <si>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</si>
  <si>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</si>
  <si>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</si>
  <si>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</si>
  <si>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</si>
  <si>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</si>
  <si>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</si>
  <si>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</si>
  <si>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</si>
  <si>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</si>
  <si>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</si>
  <si>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</si>
  <si>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</si>
  <si>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</si>
  <si>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</si>
  <si>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</si>
  <si>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</si>
  <si>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</si>
  <si>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</si>
  <si>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</si>
  <si>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</si>
  <si>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</si>
  <si>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</si>
  <si>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</si>
  <si>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</si>
  <si>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</si>
  <si>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</si>
  <si>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</si>
  <si>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</si>
  <si>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</si>
  <si>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</si>
  <si>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</si>
  <si>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</si>
  <si>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</si>
  <si>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</si>
  <si>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</si>
  <si>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</si>
  <si>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</si>
  <si>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</si>
  <si>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</si>
  <si>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</si>
  <si>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</si>
  <si>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</si>
  <si>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</si>
  <si>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</si>
  <si>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</si>
  <si>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</si>
  <si>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</si>
  <si>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</si>
  <si>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</si>
  <si>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</si>
  <si>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</si>
  <si>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</si>
  <si>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</si>
  <si>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</si>
  <si>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</si>
  <si>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</si>
  <si>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</si>
  <si>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</si>
  <si>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</si>
  <si>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</si>
  <si>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</si>
  <si>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</si>
  <si>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</si>
  <si>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</si>
  <si>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</si>
  <si>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</si>
  <si>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</si>
  <si>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</si>
  <si>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</si>
  <si>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</si>
  <si>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</si>
  <si>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</si>
  <si>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</si>
  <si>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</si>
  <si>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</si>
  <si>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</si>
  <si>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</si>
  <si>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</si>
  <si>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</si>
  <si>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</si>
  <si>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</si>
  <si>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</si>
  <si>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</si>
  <si>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</si>
  <si>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</si>
  <si>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</si>
  <si>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</si>
  <si>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</si>
  <si>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</si>
  <si>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</si>
  <si>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</si>
  <si>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</si>
  <si>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</si>
  <si>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</si>
  <si>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</si>
  <si>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</si>
  <si>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</si>
  <si>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</si>
  <si>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</si>
  <si>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</si>
  <si>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</si>
  <si>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</si>
  <si>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</si>
  <si>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</si>
  <si>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</si>
  <si>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</si>
  <si>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</si>
  <si>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</si>
  <si>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</si>
  <si>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</si>
  <si>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</si>
  <si>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</si>
  <si>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</si>
  <si>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</si>
  <si>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</si>
  <si>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</si>
  <si>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</si>
  <si>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</si>
  <si>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</si>
  <si>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</si>
  <si>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</si>
  <si>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</si>
  <si>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</si>
  <si>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</si>
  <si>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</si>
  <si>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</si>
  <si>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</si>
  <si>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</si>
  <si>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</si>
  <si>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</si>
  <si>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</si>
  <si>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</si>
  <si>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</si>
  <si>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</si>
  <si>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</si>
  <si>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</si>
  <si>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</si>
  <si>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</si>
  <si>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</si>
  <si>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</si>
  <si>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</si>
  <si>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</si>
  <si>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</si>
  <si>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</si>
  <si>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</si>
  <si>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</si>
  <si>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</si>
  <si>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</si>
  <si>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</si>
  <si>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</si>
  <si>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</si>
  <si>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</si>
  <si>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</si>
  <si>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</si>
  <si>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</si>
  <si>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</si>
  <si>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</si>
  <si>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</si>
  <si>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</si>
  <si>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</si>
  <si>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</si>
  <si>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</si>
  <si>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</si>
  <si>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</si>
  <si>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</si>
  <si>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</si>
  <si>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</si>
  <si>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</si>
  <si>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</si>
  <si>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</si>
  <si>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</si>
  <si>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</si>
  <si>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</si>
  <si>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</si>
  <si>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</si>
  <si>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</si>
  <si>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</si>
  <si>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</si>
  <si>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</si>
  <si>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</si>
  <si>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</si>
  <si>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</si>
  <si>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</si>
  <si>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</si>
  <si>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</si>
  <si>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</si>
  <si>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</si>
  <si>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</si>
  <si>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</si>
  <si>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</si>
  <si>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</si>
  <si>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</si>
  <si>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</si>
  <si>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</si>
  <si>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</si>
  <si>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</si>
  <si>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</si>
  <si>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</si>
  <si>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</si>
  <si>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</si>
  <si>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</si>
  <si>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</si>
  <si>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</si>
  <si>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</si>
  <si>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</si>
  <si>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</si>
  <si>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</si>
  <si>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</si>
  <si>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</si>
  <si>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</si>
  <si>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</si>
  <si>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</si>
  <si>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</si>
  <si>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</si>
  <si>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</si>
  <si>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</si>
  <si>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</si>
  <si>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</si>
  <si>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</si>
  <si>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</si>
  <si>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</si>
  <si>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</si>
  <si>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</si>
  <si>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</si>
  <si>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</si>
  <si>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</si>
  <si>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</si>
  <si>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</si>
  <si>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</si>
  <si>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</si>
  <si>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</si>
  <si>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</si>
  <si>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</si>
  <si>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</si>
  <si>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</si>
  <si>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</si>
  <si>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</si>
  <si>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</si>
  <si>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</si>
  <si>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</si>
  <si>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</si>
  <si>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</si>
  <si>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</si>
  <si>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</si>
  <si>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</si>
  <si>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</si>
  <si>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</si>
  <si>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</si>
  <si>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</si>
  <si>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</si>
  <si>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</si>
  <si>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</si>
  <si>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</si>
  <si>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</si>
  <si>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</si>
  <si>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</si>
  <si>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</si>
  <si>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</si>
  <si>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</si>
  <si>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</si>
  <si>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</si>
  <si>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</si>
  <si>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</si>
  <si>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</si>
  <si>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</si>
  <si>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</si>
  <si>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</si>
  <si>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</si>
  <si>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</si>
  <si>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</si>
  <si>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</si>
  <si>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</si>
  <si>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</si>
  <si>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</si>
  <si>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</si>
  <si>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</si>
  <si>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</si>
  <si>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</si>
  <si>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</si>
  <si>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</si>
  <si>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</si>
  <si>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</si>
  <si>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</si>
  <si>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</si>
  <si>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</si>
  <si>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</si>
  <si>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</si>
  <si>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</si>
  <si>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</si>
  <si>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</si>
  <si>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</si>
  <si>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</si>
  <si>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</si>
  <si>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 «Росатом Энергосбыт» Хакасия (ООО «Росатом Энергосбыт бизнес») в январе 2026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</si>
</sst>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1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1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92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92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88" fillId="14" borderId="0" xfId="0" applyFont="1" applyFill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0" fontId="58" fillId="26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8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9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4" fontId="87" fillId="30" borderId="8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71" fillId="0" borderId="37" xfId="0" applyNumberFormat="1" applyFont="1" applyFill="1" applyBorder="1" applyAlignment="1">
      <alignment horizontal="center" vertical="center" wrapText="1"/>
    </xf>
    <xf numFmtId="181" fontId="71" fillId="0" borderId="40" xfId="0" applyNumberFormat="1" applyFont="1" applyFill="1" applyBorder="1" applyAlignment="1">
      <alignment horizontal="center" vertical="center" wrapText="1"/>
    </xf>
    <xf numFmtId="181" fontId="71" fillId="0" borderId="45" xfId="0" applyNumberFormat="1" applyFont="1" applyFill="1" applyBorder="1" applyAlignment="1">
      <alignment horizontal="center" vertical="center" wrapText="1"/>
    </xf>
    <xf numFmtId="0" fontId="104" fillId="0" borderId="0" xfId="0" applyFont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8" xfId="0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4" fontId="87" fillId="26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332" t="s">
        <v>31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</row>
    <row r="5" spans="1:19" s="11" customFormat="1" ht="29.25" customHeight="1">
      <c r="A5" s="333" t="s">
        <v>32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</row>
    <row r="6" spans="1:19" ht="21.75" customHeight="1" thickBot="1">
      <c r="A6" s="319" t="s">
        <v>90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1:19" ht="33.75" customHeight="1">
      <c r="A7" s="320" t="s">
        <v>93</v>
      </c>
      <c r="B7" s="321"/>
      <c r="C7" s="321"/>
      <c r="D7" s="324" t="s">
        <v>33</v>
      </c>
      <c r="E7" s="324"/>
      <c r="F7" s="324"/>
      <c r="G7" s="324"/>
      <c r="H7" s="324"/>
      <c r="I7" s="326" t="s">
        <v>76</v>
      </c>
      <c r="J7" s="326"/>
      <c r="K7" s="326"/>
      <c r="L7" s="326"/>
      <c r="M7" s="326"/>
      <c r="N7" s="326"/>
      <c r="O7" s="326"/>
      <c r="P7" s="326"/>
      <c r="Q7" s="326"/>
      <c r="R7" s="327"/>
    </row>
    <row r="8" spans="1:19" s="4" customFormat="1" ht="42.75" customHeight="1">
      <c r="A8" s="322"/>
      <c r="B8" s="323"/>
      <c r="C8" s="323"/>
      <c r="D8" s="325"/>
      <c r="E8" s="325"/>
      <c r="F8" s="325"/>
      <c r="G8" s="325"/>
      <c r="H8" s="325"/>
      <c r="I8" s="328" t="s">
        <v>77</v>
      </c>
      <c r="J8" s="329" t="s">
        <v>88</v>
      </c>
      <c r="K8" s="329"/>
      <c r="L8" s="329"/>
      <c r="M8" s="329"/>
      <c r="N8" s="329"/>
      <c r="O8" s="330" t="s">
        <v>80</v>
      </c>
      <c r="P8" s="329" t="s">
        <v>112</v>
      </c>
      <c r="Q8" s="329"/>
      <c r="R8" s="331"/>
      <c r="S8" s="5"/>
    </row>
    <row r="9" spans="1:19" s="4" customFormat="1" ht="57" customHeight="1">
      <c r="A9" s="322"/>
      <c r="B9" s="323"/>
      <c r="C9" s="323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8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30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7">
        <v>1</v>
      </c>
      <c r="B10" s="308"/>
      <c r="C10" s="308"/>
      <c r="D10" s="309" t="s">
        <v>101</v>
      </c>
      <c r="E10" s="309"/>
      <c r="F10" s="309"/>
      <c r="G10" s="309"/>
      <c r="H10" s="309"/>
      <c r="I10" s="70">
        <v>3</v>
      </c>
      <c r="J10" s="310">
        <v>4</v>
      </c>
      <c r="K10" s="310"/>
      <c r="L10" s="310"/>
      <c r="M10" s="310"/>
      <c r="N10" s="310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11" t="s">
        <v>94</v>
      </c>
      <c r="B11" s="312"/>
      <c r="C11" s="312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11" t="s">
        <v>95</v>
      </c>
      <c r="B12" s="312"/>
      <c r="C12" s="312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11" t="s">
        <v>96</v>
      </c>
      <c r="B13" s="312"/>
      <c r="C13" s="312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13" t="s">
        <v>97</v>
      </c>
      <c r="B14" s="314"/>
      <c r="C14" s="314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15"/>
      <c r="B15" s="315"/>
      <c r="C15" s="315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9" t="s">
        <v>103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</row>
    <row r="18" spans="1:27" ht="33.75" customHeight="1">
      <c r="A18" s="320" t="s">
        <v>93</v>
      </c>
      <c r="B18" s="321"/>
      <c r="C18" s="321"/>
      <c r="D18" s="324" t="s">
        <v>33</v>
      </c>
      <c r="E18" s="324"/>
      <c r="F18" s="324"/>
      <c r="G18" s="324"/>
      <c r="H18" s="324"/>
      <c r="I18" s="326" t="s">
        <v>76</v>
      </c>
      <c r="J18" s="326"/>
      <c r="K18" s="326"/>
      <c r="L18" s="326"/>
      <c r="M18" s="326"/>
      <c r="N18" s="326"/>
      <c r="O18" s="326"/>
      <c r="P18" s="326"/>
      <c r="Q18" s="326"/>
      <c r="R18" s="327"/>
    </row>
    <row r="19" spans="1:27" s="4" customFormat="1" ht="43.5" customHeight="1">
      <c r="A19" s="322"/>
      <c r="B19" s="323"/>
      <c r="C19" s="323"/>
      <c r="D19" s="325"/>
      <c r="E19" s="325"/>
      <c r="F19" s="325"/>
      <c r="G19" s="325"/>
      <c r="H19" s="325"/>
      <c r="I19" s="328" t="s">
        <v>77</v>
      </c>
      <c r="J19" s="329" t="s">
        <v>88</v>
      </c>
      <c r="K19" s="329"/>
      <c r="L19" s="329"/>
      <c r="M19" s="329"/>
      <c r="N19" s="329"/>
      <c r="O19" s="330" t="s">
        <v>80</v>
      </c>
      <c r="P19" s="329" t="s">
        <v>112</v>
      </c>
      <c r="Q19" s="329"/>
      <c r="R19" s="331"/>
      <c r="S19" s="5"/>
    </row>
    <row r="20" spans="1:27" s="4" customFormat="1" ht="57" customHeight="1">
      <c r="A20" s="322"/>
      <c r="B20" s="323"/>
      <c r="C20" s="323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8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30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7">
        <v>1</v>
      </c>
      <c r="B21" s="308"/>
      <c r="C21" s="308"/>
      <c r="D21" s="309" t="s">
        <v>101</v>
      </c>
      <c r="E21" s="309"/>
      <c r="F21" s="309"/>
      <c r="G21" s="309"/>
      <c r="H21" s="309"/>
      <c r="I21" s="70">
        <v>3</v>
      </c>
      <c r="J21" s="310">
        <v>4</v>
      </c>
      <c r="K21" s="310"/>
      <c r="L21" s="310"/>
      <c r="M21" s="310"/>
      <c r="N21" s="310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11" t="s">
        <v>94</v>
      </c>
      <c r="B22" s="312"/>
      <c r="C22" s="312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11" t="s">
        <v>95</v>
      </c>
      <c r="B23" s="312"/>
      <c r="C23" s="312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11" t="s">
        <v>96</v>
      </c>
      <c r="B24" s="312"/>
      <c r="C24" s="312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13" t="s">
        <v>97</v>
      </c>
      <c r="B25" s="314"/>
      <c r="C25" s="314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15"/>
      <c r="B26" s="315"/>
      <c r="C26" s="315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9" t="s">
        <v>91</v>
      </c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20" t="s">
        <v>93</v>
      </c>
      <c r="B29" s="321"/>
      <c r="C29" s="321"/>
      <c r="D29" s="324" t="s">
        <v>33</v>
      </c>
      <c r="E29" s="324"/>
      <c r="F29" s="324"/>
      <c r="G29" s="324"/>
      <c r="H29" s="324"/>
      <c r="I29" s="326" t="s">
        <v>76</v>
      </c>
      <c r="J29" s="326"/>
      <c r="K29" s="326"/>
      <c r="L29" s="326"/>
      <c r="M29" s="326"/>
      <c r="N29" s="326"/>
      <c r="O29" s="326"/>
      <c r="P29" s="326"/>
      <c r="Q29" s="326"/>
      <c r="R29" s="327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22"/>
      <c r="B30" s="323"/>
      <c r="C30" s="323"/>
      <c r="D30" s="325"/>
      <c r="E30" s="325"/>
      <c r="F30" s="325"/>
      <c r="G30" s="325"/>
      <c r="H30" s="325"/>
      <c r="I30" s="328" t="s">
        <v>77</v>
      </c>
      <c r="J30" s="329" t="s">
        <v>88</v>
      </c>
      <c r="K30" s="329"/>
      <c r="L30" s="329"/>
      <c r="M30" s="329"/>
      <c r="N30" s="329"/>
      <c r="O30" s="330" t="s">
        <v>80</v>
      </c>
      <c r="P30" s="329" t="s">
        <v>78</v>
      </c>
      <c r="Q30" s="329"/>
      <c r="R30" s="331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22"/>
      <c r="B31" s="323"/>
      <c r="C31" s="323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8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30"/>
      <c r="P31" s="329"/>
      <c r="Q31" s="329"/>
      <c r="R31" s="331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7">
        <v>1</v>
      </c>
      <c r="B32" s="308"/>
      <c r="C32" s="308"/>
      <c r="D32" s="309" t="s">
        <v>101</v>
      </c>
      <c r="E32" s="309"/>
      <c r="F32" s="309"/>
      <c r="G32" s="309"/>
      <c r="H32" s="309"/>
      <c r="I32" s="70">
        <v>3</v>
      </c>
      <c r="J32" s="310">
        <v>4</v>
      </c>
      <c r="K32" s="310"/>
      <c r="L32" s="310"/>
      <c r="M32" s="310"/>
      <c r="N32" s="310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11" t="s">
        <v>94</v>
      </c>
      <c r="B33" s="312"/>
      <c r="C33" s="312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11" t="s">
        <v>95</v>
      </c>
      <c r="B34" s="312"/>
      <c r="C34" s="312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11" t="s">
        <v>96</v>
      </c>
      <c r="B35" s="312"/>
      <c r="C35" s="312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13" t="s">
        <v>97</v>
      </c>
      <c r="B36" s="314"/>
      <c r="C36" s="314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15"/>
      <c r="B37" s="315"/>
      <c r="C37" s="315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6" t="s">
        <v>81</v>
      </c>
      <c r="C39" s="317"/>
      <c r="D39" s="317"/>
      <c r="E39" s="317"/>
      <c r="F39" s="318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4" t="s">
        <v>83</v>
      </c>
      <c r="C41" s="305"/>
      <c r="D41" s="305"/>
      <c r="E41" s="305"/>
      <c r="F41" s="306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1" t="s">
        <v>51</v>
      </c>
      <c r="C42" s="302"/>
      <c r="D42" s="302"/>
      <c r="E42" s="302"/>
      <c r="F42" s="303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1" t="s">
        <v>52</v>
      </c>
      <c r="C43" s="302"/>
      <c r="D43" s="302"/>
      <c r="E43" s="302"/>
      <c r="F43" s="303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1" t="s">
        <v>86</v>
      </c>
      <c r="C44" s="302"/>
      <c r="D44" s="302"/>
      <c r="E44" s="302"/>
      <c r="F44" s="303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1" t="s">
        <v>56</v>
      </c>
      <c r="C45" s="302"/>
      <c r="D45" s="302"/>
      <c r="E45" s="302"/>
      <c r="F45" s="303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1" t="s">
        <v>58</v>
      </c>
      <c r="C46" s="302"/>
      <c r="D46" s="302"/>
      <c r="E46" s="302"/>
      <c r="F46" s="303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8" t="s">
        <v>60</v>
      </c>
      <c r="C47" s="288"/>
      <c r="D47" s="288"/>
      <c r="E47" s="288"/>
      <c r="F47" s="288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7" t="s">
        <v>37</v>
      </c>
      <c r="C48" s="287"/>
      <c r="D48" s="287"/>
      <c r="E48" s="287"/>
      <c r="F48" s="287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7" t="s">
        <v>38</v>
      </c>
      <c r="C49" s="287"/>
      <c r="D49" s="287"/>
      <c r="E49" s="287"/>
      <c r="F49" s="287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7" t="s">
        <v>39</v>
      </c>
      <c r="C50" s="287"/>
      <c r="D50" s="287"/>
      <c r="E50" s="287"/>
      <c r="F50" s="287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7" t="s">
        <v>40</v>
      </c>
      <c r="C51" s="287"/>
      <c r="D51" s="287"/>
      <c r="E51" s="287"/>
      <c r="F51" s="287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7" t="s">
        <v>41</v>
      </c>
      <c r="C52" s="287"/>
      <c r="D52" s="287"/>
      <c r="E52" s="287"/>
      <c r="F52" s="287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1" t="s">
        <v>62</v>
      </c>
      <c r="C53" s="302"/>
      <c r="D53" s="302"/>
      <c r="E53" s="302"/>
      <c r="F53" s="303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8" t="s">
        <v>64</v>
      </c>
      <c r="C54" s="288"/>
      <c r="D54" s="288"/>
      <c r="E54" s="288"/>
      <c r="F54" s="288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8" t="s">
        <v>42</v>
      </c>
      <c r="C55" s="288"/>
      <c r="D55" s="288"/>
      <c r="E55" s="288"/>
      <c r="F55" s="288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7" t="s">
        <v>45</v>
      </c>
      <c r="C56" s="297"/>
      <c r="D56" s="297"/>
      <c r="E56" s="297"/>
      <c r="F56" s="297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7" t="s">
        <v>46</v>
      </c>
      <c r="C57" s="297"/>
      <c r="D57" s="297"/>
      <c r="E57" s="297"/>
      <c r="F57" s="297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7" t="s">
        <v>43</v>
      </c>
      <c r="C58" s="297"/>
      <c r="D58" s="297"/>
      <c r="E58" s="297"/>
      <c r="F58" s="297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6" t="s">
        <v>47</v>
      </c>
      <c r="C59" s="296"/>
      <c r="D59" s="296"/>
      <c r="E59" s="296"/>
      <c r="F59" s="296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7" t="s">
        <v>45</v>
      </c>
      <c r="C60" s="297"/>
      <c r="D60" s="297"/>
      <c r="E60" s="297"/>
      <c r="F60" s="297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8" t="s">
        <v>43</v>
      </c>
      <c r="C61" s="299"/>
      <c r="D61" s="299"/>
      <c r="E61" s="299"/>
      <c r="F61" s="300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8" t="s">
        <v>66</v>
      </c>
      <c r="C62" s="288"/>
      <c r="D62" s="288"/>
      <c r="E62" s="288"/>
      <c r="F62" s="288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8" t="s">
        <v>68</v>
      </c>
      <c r="C63" s="288"/>
      <c r="D63" s="288"/>
      <c r="E63" s="288"/>
      <c r="F63" s="288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8" t="s">
        <v>70</v>
      </c>
      <c r="C64" s="288"/>
      <c r="D64" s="288"/>
      <c r="E64" s="288"/>
      <c r="F64" s="288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7" t="s">
        <v>37</v>
      </c>
      <c r="C65" s="287"/>
      <c r="D65" s="287"/>
      <c r="E65" s="287"/>
      <c r="F65" s="287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7" t="s">
        <v>38</v>
      </c>
      <c r="C66" s="287"/>
      <c r="D66" s="287"/>
      <c r="E66" s="287"/>
      <c r="F66" s="287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7" t="s">
        <v>39</v>
      </c>
      <c r="C67" s="287"/>
      <c r="D67" s="287"/>
      <c r="E67" s="287"/>
      <c r="F67" s="287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7" t="s">
        <v>40</v>
      </c>
      <c r="C68" s="287"/>
      <c r="D68" s="287"/>
      <c r="E68" s="287"/>
      <c r="F68" s="287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7" t="s">
        <v>41</v>
      </c>
      <c r="C69" s="287"/>
      <c r="D69" s="287"/>
      <c r="E69" s="287"/>
      <c r="F69" s="287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8" t="s">
        <v>72</v>
      </c>
      <c r="C70" s="288"/>
      <c r="D70" s="288"/>
      <c r="E70" s="288"/>
      <c r="F70" s="288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9" t="s">
        <v>207</v>
      </c>
      <c r="C71" s="289"/>
      <c r="D71" s="289"/>
      <c r="E71" s="289"/>
      <c r="F71" s="289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90" t="s">
        <v>144</v>
      </c>
      <c r="B73" s="290"/>
      <c r="C73" s="290"/>
      <c r="D73" s="290"/>
      <c r="E73" s="290"/>
      <c r="F73" s="290"/>
      <c r="G73" s="290"/>
      <c r="H73" s="290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91" t="s">
        <v>145</v>
      </c>
      <c r="C75" s="292"/>
      <c r="D75" s="292"/>
      <c r="E75" s="292"/>
      <c r="F75" s="292"/>
      <c r="G75" s="293"/>
      <c r="H75" s="131">
        <v>41214</v>
      </c>
      <c r="S75" s="112"/>
    </row>
    <row r="76" spans="1:21" ht="15.75" thickBot="1">
      <c r="A76" s="120"/>
      <c r="B76" s="291" t="s">
        <v>146</v>
      </c>
      <c r="C76" s="292"/>
      <c r="D76" s="292"/>
      <c r="E76" s="292"/>
      <c r="F76" s="292"/>
      <c r="G76" s="293"/>
      <c r="H76" s="132">
        <v>41183</v>
      </c>
    </row>
    <row r="77" spans="1:21" ht="14.25">
      <c r="A77" s="294" t="s">
        <v>147</v>
      </c>
      <c r="B77" s="295"/>
      <c r="C77" s="295"/>
      <c r="D77" s="295"/>
      <c r="E77" s="295"/>
      <c r="F77" s="295"/>
      <c r="G77" s="295"/>
      <c r="H77" s="295"/>
    </row>
    <row r="78" spans="1:21" ht="15">
      <c r="A78" s="121" t="s">
        <v>148</v>
      </c>
      <c r="B78" s="284" t="s">
        <v>149</v>
      </c>
      <c r="C78" s="284"/>
      <c r="D78" s="284"/>
      <c r="E78" s="284"/>
      <c r="F78" s="284"/>
      <c r="G78" s="50" t="s">
        <v>36</v>
      </c>
      <c r="H78" s="133">
        <v>545.55700000000002</v>
      </c>
    </row>
    <row r="79" spans="1:21" ht="15">
      <c r="A79" s="121" t="s">
        <v>150</v>
      </c>
      <c r="B79" s="284" t="s">
        <v>151</v>
      </c>
      <c r="C79" s="284"/>
      <c r="D79" s="284"/>
      <c r="E79" s="284"/>
      <c r="F79" s="284"/>
      <c r="G79" s="50" t="s">
        <v>36</v>
      </c>
      <c r="H79" s="133">
        <v>0</v>
      </c>
    </row>
    <row r="80" spans="1:21" ht="15">
      <c r="A80" s="121" t="s">
        <v>152</v>
      </c>
      <c r="B80" s="284" t="s">
        <v>153</v>
      </c>
      <c r="C80" s="284"/>
      <c r="D80" s="284"/>
      <c r="E80" s="284"/>
      <c r="F80" s="284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284" t="s">
        <v>155</v>
      </c>
      <c r="C81" s="284"/>
      <c r="D81" s="284"/>
      <c r="E81" s="284"/>
      <c r="F81" s="284"/>
      <c r="G81" s="50"/>
      <c r="H81" s="134">
        <v>0.59600000000000009</v>
      </c>
    </row>
    <row r="82" spans="1:8" ht="15">
      <c r="A82" s="121" t="s">
        <v>156</v>
      </c>
      <c r="B82" s="284" t="s">
        <v>157</v>
      </c>
      <c r="C82" s="284"/>
      <c r="D82" s="284"/>
      <c r="E82" s="284"/>
      <c r="F82" s="284"/>
      <c r="G82" s="50"/>
      <c r="H82" s="135">
        <f>171.653+2.239</f>
        <v>173.892</v>
      </c>
    </row>
    <row r="83" spans="1:8" ht="15">
      <c r="A83" s="121" t="s">
        <v>158</v>
      </c>
      <c r="B83" s="284" t="s">
        <v>159</v>
      </c>
      <c r="C83" s="284"/>
      <c r="D83" s="284"/>
      <c r="E83" s="284"/>
      <c r="F83" s="284"/>
      <c r="G83" s="50"/>
      <c r="H83" s="135">
        <v>4.99</v>
      </c>
    </row>
    <row r="84" spans="1:8" ht="15">
      <c r="A84" s="121" t="s">
        <v>160</v>
      </c>
      <c r="B84" s="284" t="s">
        <v>161</v>
      </c>
      <c r="C84" s="284"/>
      <c r="D84" s="284"/>
      <c r="E84" s="284"/>
      <c r="F84" s="284"/>
      <c r="G84" s="50"/>
      <c r="H84" s="135">
        <v>4.8609999999999998</v>
      </c>
    </row>
    <row r="85" spans="1:8" ht="15">
      <c r="A85" s="121" t="s">
        <v>162</v>
      </c>
      <c r="B85" s="284" t="s">
        <v>163</v>
      </c>
      <c r="C85" s="284"/>
      <c r="D85" s="284"/>
      <c r="E85" s="284"/>
      <c r="F85" s="284"/>
      <c r="G85" s="50"/>
      <c r="H85" s="135">
        <v>0</v>
      </c>
    </row>
    <row r="86" spans="1:8" ht="15">
      <c r="A86" s="121" t="s">
        <v>164</v>
      </c>
      <c r="B86" s="284" t="s">
        <v>165</v>
      </c>
      <c r="C86" s="284"/>
      <c r="D86" s="284"/>
      <c r="E86" s="284"/>
      <c r="F86" s="284"/>
      <c r="G86" s="50" t="s">
        <v>36</v>
      </c>
      <c r="H86" s="133">
        <v>202.2</v>
      </c>
    </row>
    <row r="87" spans="1:8" ht="15">
      <c r="A87" s="121"/>
      <c r="B87" s="284" t="s">
        <v>166</v>
      </c>
      <c r="C87" s="284"/>
      <c r="D87" s="284"/>
      <c r="E87" s="284"/>
      <c r="F87" s="284"/>
      <c r="G87" s="50" t="s">
        <v>167</v>
      </c>
      <c r="H87" s="133">
        <f>H88+H92</f>
        <v>354.81200000000001</v>
      </c>
    </row>
    <row r="88" spans="1:8" ht="15">
      <c r="A88" s="121"/>
      <c r="B88" s="284" t="s">
        <v>42</v>
      </c>
      <c r="C88" s="284"/>
      <c r="D88" s="284"/>
      <c r="E88" s="284"/>
      <c r="F88" s="284"/>
      <c r="G88" s="50"/>
      <c r="H88" s="133">
        <f>SUM(H89:H91)</f>
        <v>354.81200000000001</v>
      </c>
    </row>
    <row r="89" spans="1:8" ht="15">
      <c r="A89" s="121"/>
      <c r="B89" s="284" t="s">
        <v>168</v>
      </c>
      <c r="C89" s="284"/>
      <c r="D89" s="284"/>
      <c r="E89" s="284"/>
      <c r="F89" s="284"/>
      <c r="G89" s="50"/>
      <c r="H89" s="136">
        <v>189.869</v>
      </c>
    </row>
    <row r="90" spans="1:8" ht="15">
      <c r="A90" s="121"/>
      <c r="B90" s="284" t="s">
        <v>169</v>
      </c>
      <c r="C90" s="284"/>
      <c r="D90" s="284"/>
      <c r="E90" s="284"/>
      <c r="F90" s="284"/>
      <c r="G90" s="50"/>
      <c r="H90" s="136">
        <v>102.873</v>
      </c>
    </row>
    <row r="91" spans="1:8" ht="15">
      <c r="A91" s="121"/>
      <c r="B91" s="284" t="s">
        <v>170</v>
      </c>
      <c r="C91" s="284"/>
      <c r="D91" s="284"/>
      <c r="E91" s="284"/>
      <c r="F91" s="284"/>
      <c r="G91" s="50"/>
      <c r="H91" s="136">
        <v>62.07</v>
      </c>
    </row>
    <row r="92" spans="1:8" ht="15">
      <c r="A92" s="121"/>
      <c r="B92" s="284" t="s">
        <v>171</v>
      </c>
      <c r="C92" s="284"/>
      <c r="D92" s="284"/>
      <c r="E92" s="284"/>
      <c r="F92" s="284"/>
      <c r="G92" s="50"/>
      <c r="H92" s="135"/>
    </row>
    <row r="93" spans="1:8" ht="15">
      <c r="A93" s="121"/>
      <c r="B93" s="284" t="s">
        <v>168</v>
      </c>
      <c r="C93" s="284"/>
      <c r="D93" s="284"/>
      <c r="E93" s="284"/>
      <c r="F93" s="284"/>
      <c r="G93" s="50"/>
      <c r="H93" s="135"/>
    </row>
    <row r="94" spans="1:8" ht="15">
      <c r="A94" s="121"/>
      <c r="B94" s="284" t="s">
        <v>170</v>
      </c>
      <c r="C94" s="284"/>
      <c r="D94" s="284"/>
      <c r="E94" s="284"/>
      <c r="F94" s="284"/>
      <c r="G94" s="50"/>
      <c r="H94" s="135"/>
    </row>
    <row r="95" spans="1:8" ht="15">
      <c r="A95" s="121" t="s">
        <v>172</v>
      </c>
      <c r="B95" s="284" t="s">
        <v>173</v>
      </c>
      <c r="C95" s="284"/>
      <c r="D95" s="284"/>
      <c r="E95" s="284"/>
      <c r="F95" s="284"/>
      <c r="G95" s="50" t="s">
        <v>167</v>
      </c>
      <c r="H95" s="133">
        <v>356644.18900000001</v>
      </c>
    </row>
    <row r="96" spans="1:8" ht="15">
      <c r="A96" s="121" t="s">
        <v>174</v>
      </c>
      <c r="B96" s="284" t="s">
        <v>175</v>
      </c>
      <c r="C96" s="284"/>
      <c r="D96" s="284"/>
      <c r="E96" s="284"/>
      <c r="F96" s="284"/>
      <c r="G96" s="50" t="s">
        <v>167</v>
      </c>
      <c r="H96" s="133">
        <v>0</v>
      </c>
    </row>
    <row r="97" spans="1:8" ht="15">
      <c r="A97" s="121" t="s">
        <v>176</v>
      </c>
      <c r="B97" s="284" t="s">
        <v>177</v>
      </c>
      <c r="C97" s="284"/>
      <c r="D97" s="284"/>
      <c r="E97" s="284"/>
      <c r="F97" s="284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284" t="s">
        <v>155</v>
      </c>
      <c r="C98" s="284"/>
      <c r="D98" s="284"/>
      <c r="E98" s="284"/>
      <c r="F98" s="284"/>
      <c r="G98" s="50"/>
      <c r="H98" s="138">
        <f>H87</f>
        <v>354.81200000000001</v>
      </c>
    </row>
    <row r="99" spans="1:8" ht="15">
      <c r="A99" s="121" t="s">
        <v>179</v>
      </c>
      <c r="B99" s="284" t="s">
        <v>157</v>
      </c>
      <c r="C99" s="284"/>
      <c r="D99" s="284"/>
      <c r="E99" s="284"/>
      <c r="F99" s="284"/>
      <c r="G99" s="50"/>
      <c r="H99" s="135">
        <f>87676.311+1557.019</f>
        <v>89233.33</v>
      </c>
    </row>
    <row r="100" spans="1:8" ht="15">
      <c r="A100" s="121" t="s">
        <v>180</v>
      </c>
      <c r="B100" s="284" t="s">
        <v>159</v>
      </c>
      <c r="C100" s="284"/>
      <c r="D100" s="284"/>
      <c r="E100" s="284"/>
      <c r="F100" s="284"/>
      <c r="G100" s="50"/>
      <c r="H100" s="135">
        <v>3675.6529999999998</v>
      </c>
    </row>
    <row r="101" spans="1:8" ht="15">
      <c r="A101" s="121" t="s">
        <v>181</v>
      </c>
      <c r="B101" s="284" t="s">
        <v>161</v>
      </c>
      <c r="C101" s="284"/>
      <c r="D101" s="284"/>
      <c r="E101" s="284"/>
      <c r="F101" s="284"/>
      <c r="G101" s="50"/>
      <c r="H101" s="135">
        <v>2812.2</v>
      </c>
    </row>
    <row r="102" spans="1:8" ht="15">
      <c r="A102" s="121" t="s">
        <v>182</v>
      </c>
      <c r="B102" s="284" t="s">
        <v>163</v>
      </c>
      <c r="C102" s="284"/>
      <c r="D102" s="284"/>
      <c r="E102" s="284"/>
      <c r="F102" s="284"/>
      <c r="G102" s="50"/>
      <c r="H102" s="135">
        <v>0</v>
      </c>
    </row>
    <row r="103" spans="1:8" ht="15">
      <c r="A103" s="121" t="s">
        <v>183</v>
      </c>
      <c r="B103" s="284" t="s">
        <v>184</v>
      </c>
      <c r="C103" s="284"/>
      <c r="D103" s="284"/>
      <c r="E103" s="284"/>
      <c r="F103" s="284"/>
      <c r="G103" s="50" t="s">
        <v>167</v>
      </c>
      <c r="H103" s="133">
        <v>80940</v>
      </c>
    </row>
    <row r="104" spans="1:8" ht="15">
      <c r="A104" s="285"/>
      <c r="B104" s="286"/>
      <c r="C104" s="286"/>
      <c r="D104" s="286"/>
      <c r="E104" s="286"/>
      <c r="F104" s="286"/>
      <c r="G104" s="286"/>
      <c r="H104" s="286"/>
    </row>
    <row r="105" spans="1:8" ht="15">
      <c r="A105" s="121" t="s">
        <v>185</v>
      </c>
      <c r="B105" s="284" t="s">
        <v>186</v>
      </c>
      <c r="C105" s="284"/>
      <c r="D105" s="284"/>
      <c r="E105" s="284"/>
      <c r="F105" s="284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284" t="s">
        <v>188</v>
      </c>
      <c r="C106" s="284"/>
      <c r="D106" s="284"/>
      <c r="E106" s="284"/>
      <c r="F106" s="284"/>
      <c r="G106" s="122" t="s">
        <v>85</v>
      </c>
      <c r="H106" s="124">
        <v>302196.90999999997</v>
      </c>
    </row>
    <row r="107" spans="1:8" ht="15">
      <c r="A107" s="121" t="s">
        <v>189</v>
      </c>
      <c r="B107" s="284" t="s">
        <v>190</v>
      </c>
      <c r="C107" s="284"/>
      <c r="D107" s="284"/>
      <c r="E107" s="284"/>
      <c r="F107" s="284"/>
      <c r="G107" s="122" t="s">
        <v>191</v>
      </c>
      <c r="H107" s="125">
        <v>991.45</v>
      </c>
    </row>
    <row r="108" spans="1:8" ht="15">
      <c r="A108" s="121" t="s">
        <v>192</v>
      </c>
      <c r="B108" s="284" t="s">
        <v>193</v>
      </c>
      <c r="C108" s="284"/>
      <c r="D108" s="284"/>
      <c r="E108" s="284"/>
      <c r="F108" s="284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284" t="s">
        <v>195</v>
      </c>
      <c r="C109" s="284"/>
      <c r="D109" s="284"/>
      <c r="E109" s="284"/>
      <c r="F109" s="284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284" t="s">
        <v>197</v>
      </c>
      <c r="C110" s="284"/>
      <c r="D110" s="284"/>
      <c r="E110" s="284"/>
      <c r="F110" s="284"/>
      <c r="G110" s="122" t="s">
        <v>191</v>
      </c>
      <c r="H110" s="140">
        <v>1260.4100000000001</v>
      </c>
    </row>
    <row r="111" spans="1:8" ht="15">
      <c r="A111" s="121" t="s">
        <v>198</v>
      </c>
      <c r="B111" s="284" t="s">
        <v>199</v>
      </c>
      <c r="C111" s="284"/>
      <c r="D111" s="284"/>
      <c r="E111" s="284"/>
      <c r="F111" s="284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284" t="s">
        <v>201</v>
      </c>
      <c r="C112" s="284"/>
      <c r="D112" s="284"/>
      <c r="E112" s="284"/>
      <c r="F112" s="284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284" t="s">
        <v>203</v>
      </c>
      <c r="C113" s="284"/>
      <c r="D113" s="284"/>
      <c r="E113" s="284"/>
      <c r="F113" s="284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284" t="s">
        <v>206</v>
      </c>
      <c r="C114" s="284"/>
      <c r="D114" s="284"/>
      <c r="E114" s="284"/>
      <c r="F114" s="284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9" t="s">
        <v>134</v>
      </c>
      <c r="B1" s="339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46" t="s">
        <v>230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231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232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237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48" t="s">
        <v>233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71" customFormat="1" ht="20.25">
      <c r="A15" s="167"/>
      <c r="B15" s="349" t="s">
        <v>236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8" t="s">
        <v>104</v>
      </c>
      <c r="Q15" s="349" t="e">
        <f>#REF!</f>
        <v>#REF!</v>
      </c>
      <c r="R15" s="349"/>
      <c r="S15" s="349"/>
      <c r="T15" s="349"/>
      <c r="U15" s="169"/>
      <c r="V15" s="169"/>
      <c r="W15" s="170"/>
      <c r="X15" s="170"/>
      <c r="Y15" s="170"/>
    </row>
    <row r="16" spans="1:25">
      <c r="A16" s="163"/>
      <c r="B16" s="351" t="s">
        <v>234</v>
      </c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163"/>
      <c r="Q16" s="352" t="s">
        <v>235</v>
      </c>
      <c r="R16" s="352"/>
      <c r="S16" s="352"/>
      <c r="T16" s="352"/>
      <c r="U16" s="165"/>
      <c r="V16" s="165"/>
      <c r="W16" s="165"/>
      <c r="X16" s="165"/>
      <c r="Y16" s="165"/>
    </row>
    <row r="18" spans="1:25" ht="57" customHeight="1">
      <c r="A18" s="340" t="s">
        <v>238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65"/>
      <c r="B21" s="365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6" t="s">
        <v>240</v>
      </c>
      <c r="N21" s="366"/>
      <c r="O21" s="366"/>
      <c r="P21" s="366"/>
      <c r="Q21" s="370" t="s">
        <v>241</v>
      </c>
      <c r="R21" s="370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65"/>
      <c r="B22" s="365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6" t="s">
        <v>30</v>
      </c>
      <c r="N22" s="366"/>
      <c r="O22" s="366"/>
      <c r="P22" s="366"/>
      <c r="Q22" s="370"/>
      <c r="R22" s="370"/>
      <c r="S22" s="174"/>
      <c r="T22" s="174"/>
      <c r="U22" s="175"/>
      <c r="V22" s="175"/>
      <c r="W22" s="175"/>
      <c r="X22" s="175"/>
      <c r="Y22" s="175"/>
    </row>
    <row r="23" spans="1:25" ht="15.75">
      <c r="A23" s="365"/>
      <c r="B23" s="365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177" t="s">
        <v>25</v>
      </c>
      <c r="N23" s="177" t="s">
        <v>27</v>
      </c>
      <c r="O23" s="177" t="s">
        <v>28</v>
      </c>
      <c r="P23" s="177" t="s">
        <v>29</v>
      </c>
      <c r="Q23" s="370"/>
      <c r="R23" s="370"/>
      <c r="S23" s="164"/>
      <c r="T23" s="164"/>
      <c r="U23" s="165"/>
      <c r="V23" s="165"/>
      <c r="W23" s="165"/>
      <c r="X23" s="165"/>
      <c r="Y23" s="165"/>
    </row>
    <row r="24" spans="1:25" ht="15.75">
      <c r="A24" s="367" t="s">
        <v>249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55" t="e">
        <f>#REF!</f>
        <v>#REF!</v>
      </c>
      <c r="R24" s="355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60" t="s">
        <v>81</v>
      </c>
      <c r="B26" s="360"/>
      <c r="C26" s="360"/>
      <c r="D26" s="360"/>
      <c r="E26" s="360"/>
      <c r="F26" s="360"/>
      <c r="G26" s="360"/>
      <c r="H26" s="360"/>
      <c r="I26" s="360"/>
      <c r="J26" s="360"/>
      <c r="K26" s="361" t="s">
        <v>82</v>
      </c>
      <c r="L26" s="361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62" t="s">
        <v>83</v>
      </c>
      <c r="B28" s="362"/>
      <c r="C28" s="362"/>
      <c r="D28" s="362"/>
      <c r="E28" s="362"/>
      <c r="F28" s="362"/>
      <c r="G28" s="362"/>
      <c r="H28" s="362"/>
      <c r="I28" s="362"/>
      <c r="J28" s="362"/>
      <c r="K28" s="363" t="s">
        <v>35</v>
      </c>
      <c r="L28" s="363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64" t="s">
        <v>51</v>
      </c>
      <c r="C29" s="364"/>
      <c r="D29" s="364"/>
      <c r="E29" s="364"/>
      <c r="F29" s="364"/>
      <c r="G29" s="364"/>
      <c r="H29" s="364"/>
      <c r="I29" s="364"/>
      <c r="J29" s="364"/>
      <c r="K29" s="361" t="s">
        <v>84</v>
      </c>
      <c r="L29" s="361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64" t="s">
        <v>52</v>
      </c>
      <c r="C30" s="364"/>
      <c r="D30" s="364"/>
      <c r="E30" s="364"/>
      <c r="F30" s="364"/>
      <c r="G30" s="364"/>
      <c r="H30" s="364"/>
      <c r="I30" s="364"/>
      <c r="J30" s="364"/>
      <c r="K30" s="361" t="s">
        <v>85</v>
      </c>
      <c r="L30" s="361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64" t="s">
        <v>86</v>
      </c>
      <c r="C31" s="364"/>
      <c r="D31" s="364"/>
      <c r="E31" s="364"/>
      <c r="F31" s="364"/>
      <c r="G31" s="364"/>
      <c r="H31" s="364"/>
      <c r="I31" s="364"/>
      <c r="J31" s="364"/>
      <c r="K31" s="361" t="s">
        <v>54</v>
      </c>
      <c r="L31" s="361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64" t="s">
        <v>56</v>
      </c>
      <c r="C32" s="364"/>
      <c r="D32" s="364"/>
      <c r="E32" s="364"/>
      <c r="F32" s="364"/>
      <c r="G32" s="364"/>
      <c r="H32" s="364"/>
      <c r="I32" s="364"/>
      <c r="J32" s="364"/>
      <c r="K32" s="361" t="s">
        <v>36</v>
      </c>
      <c r="L32" s="361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64" t="s">
        <v>58</v>
      </c>
      <c r="C33" s="364"/>
      <c r="D33" s="364"/>
      <c r="E33" s="364"/>
      <c r="F33" s="364"/>
      <c r="G33" s="364"/>
      <c r="H33" s="364"/>
      <c r="I33" s="364"/>
      <c r="J33" s="364"/>
      <c r="K33" s="361" t="s">
        <v>36</v>
      </c>
      <c r="L33" s="361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64" t="s">
        <v>60</v>
      </c>
      <c r="C34" s="364"/>
      <c r="D34" s="364"/>
      <c r="E34" s="364"/>
      <c r="F34" s="364"/>
      <c r="G34" s="364"/>
      <c r="H34" s="364"/>
      <c r="I34" s="364"/>
      <c r="J34" s="364"/>
      <c r="K34" s="361" t="s">
        <v>36</v>
      </c>
      <c r="L34" s="361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64" t="s">
        <v>37</v>
      </c>
      <c r="C35" s="364"/>
      <c r="D35" s="364"/>
      <c r="E35" s="364"/>
      <c r="F35" s="364"/>
      <c r="G35" s="364"/>
      <c r="H35" s="364"/>
      <c r="I35" s="364"/>
      <c r="J35" s="364"/>
      <c r="K35" s="361" t="s">
        <v>36</v>
      </c>
      <c r="L35" s="361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64" t="s">
        <v>38</v>
      </c>
      <c r="C36" s="364"/>
      <c r="D36" s="364"/>
      <c r="E36" s="364"/>
      <c r="F36" s="364"/>
      <c r="G36" s="364"/>
      <c r="H36" s="364"/>
      <c r="I36" s="364"/>
      <c r="J36" s="364"/>
      <c r="K36" s="361" t="s">
        <v>36</v>
      </c>
      <c r="L36" s="361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64" t="s">
        <v>39</v>
      </c>
      <c r="C37" s="364"/>
      <c r="D37" s="364"/>
      <c r="E37" s="364"/>
      <c r="F37" s="364"/>
      <c r="G37" s="364"/>
      <c r="H37" s="364"/>
      <c r="I37" s="364"/>
      <c r="J37" s="364"/>
      <c r="K37" s="361" t="s">
        <v>36</v>
      </c>
      <c r="L37" s="361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64" t="s">
        <v>40</v>
      </c>
      <c r="C38" s="364"/>
      <c r="D38" s="364"/>
      <c r="E38" s="364"/>
      <c r="F38" s="364"/>
      <c r="G38" s="364"/>
      <c r="H38" s="364"/>
      <c r="I38" s="364"/>
      <c r="J38" s="364"/>
      <c r="K38" s="361" t="s">
        <v>36</v>
      </c>
      <c r="L38" s="361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64" t="s">
        <v>41</v>
      </c>
      <c r="C39" s="364"/>
      <c r="D39" s="364"/>
      <c r="E39" s="364"/>
      <c r="F39" s="364"/>
      <c r="G39" s="364"/>
      <c r="H39" s="364"/>
      <c r="I39" s="364"/>
      <c r="J39" s="364"/>
      <c r="K39" s="361" t="s">
        <v>36</v>
      </c>
      <c r="L39" s="361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64" t="s">
        <v>62</v>
      </c>
      <c r="C40" s="364"/>
      <c r="D40" s="364"/>
      <c r="E40" s="364"/>
      <c r="F40" s="364"/>
      <c r="G40" s="364"/>
      <c r="H40" s="364"/>
      <c r="I40" s="364"/>
      <c r="J40" s="364"/>
      <c r="K40" s="361" t="s">
        <v>36</v>
      </c>
      <c r="L40" s="361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64" t="s">
        <v>64</v>
      </c>
      <c r="C41" s="364"/>
      <c r="D41" s="364"/>
      <c r="E41" s="364"/>
      <c r="F41" s="364"/>
      <c r="G41" s="364"/>
      <c r="H41" s="364"/>
      <c r="I41" s="364"/>
      <c r="J41" s="364"/>
      <c r="K41" s="361" t="s">
        <v>44</v>
      </c>
      <c r="L41" s="361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64" t="s">
        <v>42</v>
      </c>
      <c r="C42" s="364"/>
      <c r="D42" s="364"/>
      <c r="E42" s="364"/>
      <c r="F42" s="364"/>
      <c r="G42" s="364"/>
      <c r="H42" s="364"/>
      <c r="I42" s="364"/>
      <c r="J42" s="364"/>
      <c r="K42" s="361" t="s">
        <v>44</v>
      </c>
      <c r="L42" s="361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64" t="s">
        <v>45</v>
      </c>
      <c r="C43" s="364"/>
      <c r="D43" s="364"/>
      <c r="E43" s="364"/>
      <c r="F43" s="364"/>
      <c r="G43" s="364"/>
      <c r="H43" s="364"/>
      <c r="I43" s="364"/>
      <c r="J43" s="364"/>
      <c r="K43" s="361" t="s">
        <v>44</v>
      </c>
      <c r="L43" s="361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64" t="s">
        <v>46</v>
      </c>
      <c r="C44" s="364"/>
      <c r="D44" s="364"/>
      <c r="E44" s="364"/>
      <c r="F44" s="364"/>
      <c r="G44" s="364"/>
      <c r="H44" s="364"/>
      <c r="I44" s="364"/>
      <c r="J44" s="364"/>
      <c r="K44" s="361" t="s">
        <v>44</v>
      </c>
      <c r="L44" s="361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64" t="s">
        <v>43</v>
      </c>
      <c r="C45" s="364"/>
      <c r="D45" s="364"/>
      <c r="E45" s="364"/>
      <c r="F45" s="364"/>
      <c r="G45" s="364"/>
      <c r="H45" s="364"/>
      <c r="I45" s="364"/>
      <c r="J45" s="364"/>
      <c r="K45" s="361" t="s">
        <v>44</v>
      </c>
      <c r="L45" s="361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71" t="s">
        <v>47</v>
      </c>
      <c r="C46" s="371"/>
      <c r="D46" s="371"/>
      <c r="E46" s="371"/>
      <c r="F46" s="371"/>
      <c r="G46" s="371"/>
      <c r="H46" s="371"/>
      <c r="I46" s="371"/>
      <c r="J46" s="371"/>
      <c r="K46" s="361" t="s">
        <v>44</v>
      </c>
      <c r="L46" s="361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64" t="s">
        <v>45</v>
      </c>
      <c r="C47" s="364"/>
      <c r="D47" s="364"/>
      <c r="E47" s="364"/>
      <c r="F47" s="364"/>
      <c r="G47" s="364"/>
      <c r="H47" s="364"/>
      <c r="I47" s="364"/>
      <c r="J47" s="364"/>
      <c r="K47" s="361" t="s">
        <v>44</v>
      </c>
      <c r="L47" s="361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64" t="s">
        <v>43</v>
      </c>
      <c r="C48" s="364"/>
      <c r="D48" s="364"/>
      <c r="E48" s="364"/>
      <c r="F48" s="364"/>
      <c r="G48" s="364"/>
      <c r="H48" s="364"/>
      <c r="I48" s="364"/>
      <c r="J48" s="364"/>
      <c r="K48" s="361" t="s">
        <v>44</v>
      </c>
      <c r="L48" s="361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64" t="s">
        <v>66</v>
      </c>
      <c r="C49" s="364"/>
      <c r="D49" s="364"/>
      <c r="E49" s="364"/>
      <c r="F49" s="364"/>
      <c r="G49" s="364"/>
      <c r="H49" s="364"/>
      <c r="I49" s="364"/>
      <c r="J49" s="364"/>
      <c r="K49" s="361" t="s">
        <v>44</v>
      </c>
      <c r="L49" s="361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64" t="s">
        <v>68</v>
      </c>
      <c r="C50" s="364"/>
      <c r="D50" s="364"/>
      <c r="E50" s="364"/>
      <c r="F50" s="364"/>
      <c r="G50" s="364"/>
      <c r="H50" s="364"/>
      <c r="I50" s="364"/>
      <c r="J50" s="364"/>
      <c r="K50" s="361" t="s">
        <v>44</v>
      </c>
      <c r="L50" s="361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64" t="s">
        <v>70</v>
      </c>
      <c r="C51" s="364"/>
      <c r="D51" s="364"/>
      <c r="E51" s="364"/>
      <c r="F51" s="364"/>
      <c r="G51" s="364"/>
      <c r="H51" s="364"/>
      <c r="I51" s="364"/>
      <c r="J51" s="364"/>
      <c r="K51" s="361" t="s">
        <v>44</v>
      </c>
      <c r="L51" s="361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64" t="s">
        <v>37</v>
      </c>
      <c r="C52" s="364"/>
      <c r="D52" s="364"/>
      <c r="E52" s="364"/>
      <c r="F52" s="364"/>
      <c r="G52" s="364"/>
      <c r="H52" s="364"/>
      <c r="I52" s="364"/>
      <c r="J52" s="364"/>
      <c r="K52" s="361" t="s">
        <v>44</v>
      </c>
      <c r="L52" s="361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64" t="s">
        <v>38</v>
      </c>
      <c r="C53" s="364"/>
      <c r="D53" s="364"/>
      <c r="E53" s="364"/>
      <c r="F53" s="364"/>
      <c r="G53" s="364"/>
      <c r="H53" s="364"/>
      <c r="I53" s="364"/>
      <c r="J53" s="364"/>
      <c r="K53" s="361" t="s">
        <v>44</v>
      </c>
      <c r="L53" s="361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64" t="s">
        <v>39</v>
      </c>
      <c r="C54" s="364"/>
      <c r="D54" s="364"/>
      <c r="E54" s="364"/>
      <c r="F54" s="364"/>
      <c r="G54" s="364"/>
      <c r="H54" s="364"/>
      <c r="I54" s="364"/>
      <c r="J54" s="364"/>
      <c r="K54" s="361" t="s">
        <v>44</v>
      </c>
      <c r="L54" s="361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64" t="s">
        <v>40</v>
      </c>
      <c r="C55" s="364"/>
      <c r="D55" s="364"/>
      <c r="E55" s="364"/>
      <c r="F55" s="364"/>
      <c r="G55" s="364"/>
      <c r="H55" s="364"/>
      <c r="I55" s="364"/>
      <c r="J55" s="364"/>
      <c r="K55" s="361" t="s">
        <v>44</v>
      </c>
      <c r="L55" s="361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64" t="s">
        <v>41</v>
      </c>
      <c r="C56" s="364"/>
      <c r="D56" s="364"/>
      <c r="E56" s="364"/>
      <c r="F56" s="364"/>
      <c r="G56" s="364"/>
      <c r="H56" s="364"/>
      <c r="I56" s="364"/>
      <c r="J56" s="364"/>
      <c r="K56" s="361" t="s">
        <v>44</v>
      </c>
      <c r="L56" s="361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64" t="s">
        <v>72</v>
      </c>
      <c r="C57" s="364"/>
      <c r="D57" s="364"/>
      <c r="E57" s="364"/>
      <c r="F57" s="364"/>
      <c r="G57" s="364"/>
      <c r="H57" s="364"/>
      <c r="I57" s="364"/>
      <c r="J57" s="364"/>
      <c r="K57" s="361" t="s">
        <v>44</v>
      </c>
      <c r="L57" s="361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72" t="s">
        <v>207</v>
      </c>
      <c r="C58" s="372"/>
      <c r="D58" s="372"/>
      <c r="E58" s="372"/>
      <c r="F58" s="372"/>
      <c r="G58" s="372"/>
      <c r="H58" s="372"/>
      <c r="I58" s="372"/>
      <c r="J58" s="372"/>
      <c r="K58" s="361" t="s">
        <v>84</v>
      </c>
      <c r="L58" s="361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0" t="s">
        <v>242</v>
      </c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66" t="s">
        <v>243</v>
      </c>
      <c r="B63" s="366"/>
      <c r="C63" s="366"/>
      <c r="D63" s="366"/>
      <c r="E63" s="366"/>
      <c r="F63" s="366"/>
      <c r="G63" s="366"/>
      <c r="H63" s="366"/>
      <c r="I63" s="366"/>
      <c r="J63" s="366"/>
      <c r="K63" s="366"/>
      <c r="L63" s="366"/>
      <c r="M63" s="366" t="s">
        <v>240</v>
      </c>
      <c r="N63" s="366"/>
      <c r="O63" s="366"/>
      <c r="P63" s="366"/>
      <c r="Q63" s="370" t="s">
        <v>241</v>
      </c>
      <c r="R63" s="370"/>
      <c r="S63" s="164"/>
      <c r="T63" s="164"/>
      <c r="U63" s="165"/>
      <c r="V63" s="165"/>
      <c r="W63" s="165"/>
      <c r="X63" s="165"/>
      <c r="Y63" s="165"/>
    </row>
    <row r="64" spans="1:25" ht="15.75">
      <c r="A64" s="366"/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 t="s">
        <v>30</v>
      </c>
      <c r="N64" s="366"/>
      <c r="O64" s="366"/>
      <c r="P64" s="366"/>
      <c r="Q64" s="370"/>
      <c r="R64" s="370"/>
      <c r="S64" s="164"/>
      <c r="T64" s="164"/>
      <c r="U64" s="165"/>
      <c r="V64" s="165"/>
      <c r="W64" s="165"/>
      <c r="X64" s="165"/>
      <c r="Y64" s="165"/>
    </row>
    <row r="65" spans="1:25" ht="15.75">
      <c r="A65" s="366"/>
      <c r="B65" s="366"/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177" t="s">
        <v>25</v>
      </c>
      <c r="N65" s="177" t="s">
        <v>27</v>
      </c>
      <c r="O65" s="177" t="s">
        <v>28</v>
      </c>
      <c r="P65" s="177" t="s">
        <v>29</v>
      </c>
      <c r="Q65" s="370"/>
      <c r="R65" s="370"/>
      <c r="S65" s="164"/>
      <c r="T65" s="164"/>
      <c r="U65" s="165"/>
      <c r="V65" s="165"/>
      <c r="W65" s="165"/>
      <c r="X65" s="165"/>
      <c r="Y65" s="165"/>
    </row>
    <row r="66" spans="1:25" ht="15.75">
      <c r="A66" s="367" t="s">
        <v>244</v>
      </c>
      <c r="B66" s="368"/>
      <c r="C66" s="368"/>
      <c r="D66" s="368"/>
      <c r="E66" s="368"/>
      <c r="F66" s="368"/>
      <c r="G66" s="368"/>
      <c r="H66" s="368"/>
      <c r="I66" s="368"/>
      <c r="J66" s="368"/>
      <c r="K66" s="368"/>
      <c r="L66" s="369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55" t="e">
        <f>#REF!</f>
        <v>#REF!</v>
      </c>
      <c r="R66" s="355"/>
      <c r="S66" s="164"/>
      <c r="T66" s="164"/>
      <c r="U66" s="165"/>
      <c r="V66" s="165"/>
      <c r="W66" s="165"/>
      <c r="X66" s="165"/>
      <c r="Y66" s="165"/>
    </row>
    <row r="67" spans="1:25" ht="15.75">
      <c r="A67" s="367" t="s">
        <v>245</v>
      </c>
      <c r="B67" s="368"/>
      <c r="C67" s="368"/>
      <c r="D67" s="368"/>
      <c r="E67" s="368"/>
      <c r="F67" s="368"/>
      <c r="G67" s="368"/>
      <c r="H67" s="368"/>
      <c r="I67" s="368"/>
      <c r="J67" s="368"/>
      <c r="K67" s="368"/>
      <c r="L67" s="369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56" t="e">
        <f>#REF!</f>
        <v>#REF!</v>
      </c>
      <c r="R67" s="356"/>
      <c r="S67" s="164"/>
      <c r="T67" s="164"/>
      <c r="U67" s="165"/>
      <c r="V67" s="165"/>
      <c r="W67" s="165"/>
      <c r="X67" s="165"/>
      <c r="Y67" s="165"/>
    </row>
    <row r="68" spans="1:25" ht="15.75">
      <c r="A68" s="367" t="s">
        <v>246</v>
      </c>
      <c r="B68" s="368"/>
      <c r="C68" s="368"/>
      <c r="D68" s="368"/>
      <c r="E68" s="368"/>
      <c r="F68" s="368"/>
      <c r="G68" s="368"/>
      <c r="H68" s="368"/>
      <c r="I68" s="368"/>
      <c r="J68" s="368"/>
      <c r="K68" s="368"/>
      <c r="L68" s="369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56" t="e">
        <f>#REF!</f>
        <v>#REF!</v>
      </c>
      <c r="R68" s="356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66" t="s">
        <v>243</v>
      </c>
      <c r="B71" s="366"/>
      <c r="C71" s="366"/>
      <c r="D71" s="366"/>
      <c r="E71" s="366"/>
      <c r="F71" s="366"/>
      <c r="G71" s="366"/>
      <c r="H71" s="366"/>
      <c r="I71" s="366"/>
      <c r="J71" s="366"/>
      <c r="K71" s="366"/>
      <c r="L71" s="366"/>
      <c r="M71" s="366" t="s">
        <v>240</v>
      </c>
      <c r="N71" s="366"/>
      <c r="O71" s="366"/>
      <c r="P71" s="366"/>
      <c r="Q71" s="370" t="s">
        <v>241</v>
      </c>
      <c r="R71" s="370"/>
      <c r="S71" s="164"/>
      <c r="T71" s="164"/>
      <c r="U71" s="165"/>
      <c r="V71" s="165"/>
      <c r="W71" s="165"/>
      <c r="X71" s="165"/>
      <c r="Y71" s="165"/>
    </row>
    <row r="72" spans="1:25" ht="15.75">
      <c r="A72" s="366"/>
      <c r="B72" s="366"/>
      <c r="C72" s="366"/>
      <c r="D72" s="366"/>
      <c r="E72" s="366"/>
      <c r="F72" s="366"/>
      <c r="G72" s="366"/>
      <c r="H72" s="366"/>
      <c r="I72" s="366"/>
      <c r="J72" s="366"/>
      <c r="K72" s="366"/>
      <c r="L72" s="366"/>
      <c r="M72" s="366" t="s">
        <v>30</v>
      </c>
      <c r="N72" s="366"/>
      <c r="O72" s="366"/>
      <c r="P72" s="366"/>
      <c r="Q72" s="370"/>
      <c r="R72" s="370"/>
      <c r="S72" s="164"/>
      <c r="T72" s="164"/>
      <c r="U72" s="165"/>
      <c r="V72" s="165"/>
      <c r="W72" s="165"/>
      <c r="X72" s="165"/>
      <c r="Y72" s="165"/>
    </row>
    <row r="73" spans="1:25" ht="15.75">
      <c r="A73" s="366"/>
      <c r="B73" s="366"/>
      <c r="C73" s="366"/>
      <c r="D73" s="366"/>
      <c r="E73" s="366"/>
      <c r="F73" s="366"/>
      <c r="G73" s="366"/>
      <c r="H73" s="366"/>
      <c r="I73" s="366"/>
      <c r="J73" s="366"/>
      <c r="K73" s="366"/>
      <c r="L73" s="366"/>
      <c r="M73" s="177" t="s">
        <v>25</v>
      </c>
      <c r="N73" s="177" t="s">
        <v>27</v>
      </c>
      <c r="O73" s="177" t="s">
        <v>28</v>
      </c>
      <c r="P73" s="177" t="s">
        <v>29</v>
      </c>
      <c r="Q73" s="370"/>
      <c r="R73" s="370"/>
      <c r="S73" s="164"/>
      <c r="T73" s="164"/>
      <c r="U73" s="165"/>
      <c r="V73" s="165"/>
      <c r="W73" s="165"/>
      <c r="X73" s="165"/>
      <c r="Y73" s="165"/>
    </row>
    <row r="74" spans="1:25" ht="15.75">
      <c r="A74" s="367" t="s">
        <v>244</v>
      </c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9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55" t="e">
        <f>#REF!</f>
        <v>#REF!</v>
      </c>
      <c r="R74" s="355"/>
      <c r="S74" s="164"/>
      <c r="T74" s="164"/>
      <c r="U74" s="165"/>
      <c r="V74" s="165"/>
      <c r="W74" s="165"/>
      <c r="X74" s="165"/>
      <c r="Y74" s="165"/>
    </row>
    <row r="75" spans="1:25" ht="15.75">
      <c r="A75" s="367" t="s">
        <v>248</v>
      </c>
      <c r="B75" s="368"/>
      <c r="C75" s="368"/>
      <c r="D75" s="368"/>
      <c r="E75" s="368"/>
      <c r="F75" s="368"/>
      <c r="G75" s="368"/>
      <c r="H75" s="368"/>
      <c r="I75" s="368"/>
      <c r="J75" s="368"/>
      <c r="K75" s="368"/>
      <c r="L75" s="369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56" t="e">
        <f>#REF!</f>
        <v>#REF!</v>
      </c>
      <c r="R75" s="356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0" t="s">
        <v>208</v>
      </c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</row>
    <row r="78" spans="1:25" s="147" customFormat="1" ht="21.75" customHeight="1">
      <c r="B78" s="148" t="s">
        <v>210</v>
      </c>
    </row>
    <row r="79" spans="1:25" ht="18" customHeight="1">
      <c r="A79" s="343" t="s">
        <v>209</v>
      </c>
      <c r="B79" s="344" t="s">
        <v>92</v>
      </c>
      <c r="C79" s="344"/>
      <c r="D79" s="344"/>
      <c r="E79" s="344"/>
      <c r="F79" s="344"/>
      <c r="G79" s="344"/>
      <c r="H79" s="344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</row>
    <row r="80" spans="1:25">
      <c r="A80" s="343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43" t="s">
        <v>209</v>
      </c>
      <c r="B113" s="344" t="s">
        <v>211</v>
      </c>
      <c r="C113" s="344"/>
      <c r="D113" s="344"/>
      <c r="E113" s="344"/>
      <c r="F113" s="344"/>
      <c r="G113" s="344"/>
      <c r="H113" s="344"/>
      <c r="I113" s="344"/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</row>
    <row r="114" spans="1:25">
      <c r="A114" s="343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43" t="s">
        <v>209</v>
      </c>
      <c r="B147" s="344" t="s">
        <v>212</v>
      </c>
      <c r="C147" s="344"/>
      <c r="D147" s="344"/>
      <c r="E147" s="344"/>
      <c r="F147" s="344"/>
      <c r="G147" s="344"/>
      <c r="H147" s="344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</row>
    <row r="148" spans="1:25">
      <c r="A148" s="343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43" t="s">
        <v>209</v>
      </c>
      <c r="B181" s="344" t="s">
        <v>213</v>
      </c>
      <c r="C181" s="344"/>
      <c r="D181" s="344"/>
      <c r="E181" s="344"/>
      <c r="F181" s="344"/>
      <c r="G181" s="344"/>
      <c r="H181" s="344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</row>
    <row r="182" spans="1:25">
      <c r="A182" s="343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43" t="s">
        <v>209</v>
      </c>
      <c r="B215" s="344" t="s">
        <v>214</v>
      </c>
      <c r="C215" s="344"/>
      <c r="D215" s="344"/>
      <c r="E215" s="344"/>
      <c r="F215" s="344"/>
      <c r="G215" s="344"/>
      <c r="H215" s="344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S215" s="344"/>
      <c r="T215" s="344"/>
      <c r="U215" s="344"/>
      <c r="V215" s="344"/>
      <c r="W215" s="344"/>
      <c r="X215" s="344"/>
      <c r="Y215" s="344"/>
    </row>
    <row r="216" spans="1:25">
      <c r="A216" s="343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0" t="s">
        <v>216</v>
      </c>
      <c r="B251" s="340"/>
      <c r="C251" s="340"/>
      <c r="D251" s="340"/>
      <c r="E251" s="340"/>
      <c r="F251" s="340"/>
      <c r="G251" s="340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340"/>
      <c r="S251" s="340"/>
      <c r="T251" s="340"/>
      <c r="U251" s="340"/>
      <c r="V251" s="340"/>
      <c r="W251" s="340"/>
      <c r="X251" s="340"/>
      <c r="Y251" s="340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43" t="s">
        <v>209</v>
      </c>
      <c r="B253" s="344" t="s">
        <v>92</v>
      </c>
      <c r="C253" s="344"/>
      <c r="D253" s="344"/>
      <c r="E253" s="344"/>
      <c r="F253" s="344"/>
      <c r="G253" s="344"/>
      <c r="H253" s="344"/>
      <c r="I253" s="344"/>
      <c r="J253" s="344"/>
      <c r="K253" s="344"/>
      <c r="L253" s="344"/>
      <c r="M253" s="344"/>
      <c r="N253" s="344"/>
      <c r="O253" s="344"/>
      <c r="P253" s="344"/>
      <c r="Q253" s="344"/>
      <c r="R253" s="344"/>
      <c r="S253" s="344"/>
      <c r="T253" s="344"/>
      <c r="U253" s="344"/>
      <c r="V253" s="344"/>
      <c r="W253" s="344"/>
      <c r="X253" s="344"/>
      <c r="Y253" s="344"/>
    </row>
    <row r="254" spans="1:167">
      <c r="A254" s="343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43" t="s">
        <v>209</v>
      </c>
      <c r="B287" s="344" t="s">
        <v>211</v>
      </c>
      <c r="C287" s="344"/>
      <c r="D287" s="344"/>
      <c r="E287" s="344"/>
      <c r="F287" s="344"/>
      <c r="G287" s="344"/>
      <c r="H287" s="344"/>
      <c r="I287" s="344"/>
      <c r="J287" s="344"/>
      <c r="K287" s="344"/>
      <c r="L287" s="344"/>
      <c r="M287" s="344"/>
      <c r="N287" s="344"/>
      <c r="O287" s="344"/>
      <c r="P287" s="344"/>
      <c r="Q287" s="344"/>
      <c r="R287" s="344"/>
      <c r="S287" s="344"/>
      <c r="T287" s="344"/>
      <c r="U287" s="344"/>
      <c r="V287" s="344"/>
      <c r="W287" s="344"/>
      <c r="X287" s="344"/>
      <c r="Y287" s="344"/>
    </row>
    <row r="288" spans="1:25">
      <c r="A288" s="343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43" t="s">
        <v>209</v>
      </c>
      <c r="B321" s="344" t="s">
        <v>217</v>
      </c>
      <c r="C321" s="344"/>
      <c r="D321" s="344"/>
      <c r="E321" s="344"/>
      <c r="F321" s="344"/>
      <c r="G321" s="344"/>
      <c r="H321" s="344"/>
      <c r="I321" s="344"/>
      <c r="J321" s="344"/>
      <c r="K321" s="344"/>
      <c r="L321" s="344"/>
      <c r="M321" s="344"/>
      <c r="N321" s="344"/>
      <c r="O321" s="344"/>
      <c r="P321" s="344"/>
      <c r="Q321" s="344"/>
      <c r="R321" s="344"/>
      <c r="S321" s="344"/>
      <c r="T321" s="344"/>
      <c r="U321" s="344"/>
      <c r="V321" s="344"/>
      <c r="W321" s="344"/>
      <c r="X321" s="344"/>
      <c r="Y321" s="344"/>
    </row>
    <row r="322" spans="1:25">
      <c r="A322" s="343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43" t="s">
        <v>209</v>
      </c>
      <c r="B355" s="344" t="s">
        <v>212</v>
      </c>
      <c r="C355" s="344"/>
      <c r="D355" s="344"/>
      <c r="E355" s="344"/>
      <c r="F355" s="344"/>
      <c r="G355" s="344"/>
      <c r="H355" s="344"/>
      <c r="I355" s="344"/>
      <c r="J355" s="344"/>
      <c r="K355" s="344"/>
      <c r="L355" s="344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</row>
    <row r="356" spans="1:25">
      <c r="A356" s="343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43" t="s">
        <v>209</v>
      </c>
      <c r="B389" s="344" t="s">
        <v>213</v>
      </c>
      <c r="C389" s="344"/>
      <c r="D389" s="344"/>
      <c r="E389" s="344"/>
      <c r="F389" s="344"/>
      <c r="G389" s="344"/>
      <c r="H389" s="344"/>
      <c r="I389" s="344"/>
      <c r="J389" s="344"/>
      <c r="K389" s="344"/>
      <c r="L389" s="344"/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</row>
    <row r="390" spans="1:25">
      <c r="A390" s="343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43" t="s">
        <v>209</v>
      </c>
      <c r="B423" s="344" t="s">
        <v>214</v>
      </c>
      <c r="C423" s="344"/>
      <c r="D423" s="344"/>
      <c r="E423" s="344"/>
      <c r="F423" s="344"/>
      <c r="G423" s="344"/>
      <c r="H423" s="344"/>
      <c r="I423" s="344"/>
      <c r="J423" s="344"/>
      <c r="K423" s="344"/>
      <c r="L423" s="344"/>
      <c r="M423" s="344"/>
      <c r="N423" s="344"/>
      <c r="O423" s="344"/>
      <c r="P423" s="344"/>
      <c r="Q423" s="344"/>
      <c r="R423" s="344"/>
      <c r="S423" s="344"/>
      <c r="T423" s="344"/>
      <c r="U423" s="344"/>
      <c r="V423" s="344"/>
      <c r="W423" s="344"/>
      <c r="X423" s="344"/>
      <c r="Y423" s="344"/>
    </row>
    <row r="424" spans="1:25">
      <c r="A424" s="343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43" t="s">
        <v>209</v>
      </c>
      <c r="B457" s="357" t="s">
        <v>304</v>
      </c>
      <c r="C457" s="357"/>
      <c r="D457" s="357"/>
      <c r="E457" s="357"/>
      <c r="F457" s="357"/>
      <c r="G457" s="357"/>
      <c r="H457" s="357"/>
      <c r="I457" s="357"/>
      <c r="J457" s="357"/>
      <c r="K457" s="357"/>
      <c r="L457" s="357"/>
      <c r="M457" s="357"/>
      <c r="N457" s="357"/>
      <c r="O457" s="357"/>
      <c r="P457" s="357"/>
      <c r="Q457" s="357"/>
      <c r="R457" s="357"/>
      <c r="S457" s="357"/>
      <c r="T457" s="357"/>
      <c r="U457" s="357"/>
      <c r="V457" s="357"/>
      <c r="W457" s="357"/>
      <c r="X457" s="357"/>
      <c r="Y457" s="357"/>
    </row>
    <row r="458" spans="1:25">
      <c r="A458" s="343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43" t="s">
        <v>209</v>
      </c>
      <c r="B491" s="358" t="s">
        <v>305</v>
      </c>
      <c r="C491" s="358"/>
      <c r="D491" s="358"/>
      <c r="E491" s="358"/>
      <c r="F491" s="358"/>
      <c r="G491" s="358"/>
      <c r="H491" s="358"/>
      <c r="I491" s="358"/>
      <c r="J491" s="358"/>
      <c r="K491" s="358"/>
      <c r="L491" s="358"/>
      <c r="M491" s="358"/>
      <c r="N491" s="358"/>
      <c r="O491" s="358"/>
      <c r="P491" s="358"/>
      <c r="Q491" s="358"/>
      <c r="R491" s="358"/>
      <c r="S491" s="358"/>
      <c r="T491" s="358"/>
      <c r="U491" s="358"/>
      <c r="V491" s="358"/>
      <c r="W491" s="358"/>
      <c r="X491" s="358"/>
      <c r="Y491" s="358"/>
    </row>
    <row r="492" spans="1:25">
      <c r="A492" s="343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53"/>
      <c r="C529" s="353"/>
      <c r="D529" s="353"/>
      <c r="E529" s="353"/>
      <c r="F529" s="353"/>
      <c r="G529" s="353"/>
      <c r="H529" s="353"/>
      <c r="I529" s="353"/>
      <c r="J529" s="353"/>
      <c r="K529" s="353"/>
      <c r="L529" s="353"/>
      <c r="M529" s="353"/>
      <c r="N529" s="353" t="s">
        <v>30</v>
      </c>
      <c r="O529" s="353"/>
      <c r="P529" s="353"/>
      <c r="Q529" s="353"/>
      <c r="R529" s="353"/>
    </row>
    <row r="530" spans="1:25">
      <c r="A530" s="155"/>
      <c r="B530" s="353"/>
      <c r="C530" s="353"/>
      <c r="D530" s="353"/>
      <c r="E530" s="353"/>
      <c r="F530" s="353"/>
      <c r="G530" s="353"/>
      <c r="H530" s="353"/>
      <c r="I530" s="353"/>
      <c r="J530" s="353"/>
      <c r="K530" s="353"/>
      <c r="L530" s="353"/>
      <c r="M530" s="353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54" t="s">
        <v>218</v>
      </c>
      <c r="C531" s="354"/>
      <c r="D531" s="354"/>
      <c r="E531" s="354"/>
      <c r="F531" s="354"/>
      <c r="G531" s="354"/>
      <c r="H531" s="354"/>
      <c r="I531" s="354"/>
      <c r="J531" s="354"/>
      <c r="K531" s="354"/>
      <c r="L531" s="354"/>
      <c r="M531" s="354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53"/>
      <c r="C535" s="353"/>
      <c r="D535" s="353"/>
      <c r="E535" s="353"/>
      <c r="F535" s="353"/>
      <c r="G535" s="353"/>
      <c r="H535" s="353"/>
      <c r="I535" s="353"/>
      <c r="J535" s="353"/>
      <c r="K535" s="353"/>
      <c r="L535" s="353"/>
      <c r="M535" s="353"/>
      <c r="N535" s="120" t="s">
        <v>303</v>
      </c>
    </row>
    <row r="536" spans="1:25" ht="29.25" customHeight="1">
      <c r="B536" s="359" t="s">
        <v>306</v>
      </c>
      <c r="C536" s="354"/>
      <c r="D536" s="354"/>
      <c r="E536" s="354"/>
      <c r="F536" s="354"/>
      <c r="G536" s="354"/>
      <c r="H536" s="354"/>
      <c r="I536" s="354"/>
      <c r="J536" s="354"/>
      <c r="K536" s="354"/>
      <c r="L536" s="354"/>
      <c r="M536" s="354"/>
      <c r="N536" s="158" t="e">
        <f>#REF!</f>
        <v>#REF!</v>
      </c>
    </row>
    <row r="538" spans="1:25" ht="57" customHeight="1">
      <c r="A538" s="340" t="s">
        <v>219</v>
      </c>
      <c r="B538" s="340"/>
      <c r="C538" s="340"/>
      <c r="D538" s="340"/>
      <c r="E538" s="340"/>
      <c r="F538" s="340"/>
      <c r="G538" s="340"/>
      <c r="H538" s="340"/>
      <c r="I538" s="340"/>
      <c r="J538" s="340"/>
      <c r="K538" s="340"/>
      <c r="L538" s="340"/>
      <c r="M538" s="340"/>
      <c r="N538" s="340"/>
      <c r="O538" s="340"/>
      <c r="P538" s="340"/>
      <c r="Q538" s="340"/>
      <c r="R538" s="340"/>
      <c r="S538" s="340"/>
      <c r="T538" s="340"/>
      <c r="U538" s="340"/>
      <c r="V538" s="340"/>
      <c r="W538" s="340"/>
      <c r="X538" s="340"/>
      <c r="Y538" s="340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43" t="s">
        <v>209</v>
      </c>
      <c r="B540" s="344" t="s">
        <v>92</v>
      </c>
      <c r="C540" s="344"/>
      <c r="D540" s="344"/>
      <c r="E540" s="344"/>
      <c r="F540" s="344"/>
      <c r="G540" s="344"/>
      <c r="H540" s="344"/>
      <c r="I540" s="344"/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</row>
    <row r="541" spans="1:25">
      <c r="A541" s="343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43" t="s">
        <v>209</v>
      </c>
      <c r="B574" s="344" t="s">
        <v>211</v>
      </c>
      <c r="C574" s="344"/>
      <c r="D574" s="344"/>
      <c r="E574" s="344"/>
      <c r="F574" s="344"/>
      <c r="G574" s="344"/>
      <c r="H574" s="344"/>
      <c r="I574" s="344"/>
      <c r="J574" s="344"/>
      <c r="K574" s="344"/>
      <c r="L574" s="344"/>
      <c r="M574" s="344"/>
      <c r="N574" s="344"/>
      <c r="O574" s="344"/>
      <c r="P574" s="344"/>
      <c r="Q574" s="344"/>
      <c r="R574" s="344"/>
      <c r="S574" s="344"/>
      <c r="T574" s="344"/>
      <c r="U574" s="344"/>
      <c r="V574" s="344"/>
      <c r="W574" s="344"/>
      <c r="X574" s="344"/>
      <c r="Y574" s="344"/>
    </row>
    <row r="575" spans="1:25">
      <c r="A575" s="343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43" t="s">
        <v>209</v>
      </c>
      <c r="B608" s="344" t="s">
        <v>212</v>
      </c>
      <c r="C608" s="344"/>
      <c r="D608" s="344"/>
      <c r="E608" s="344"/>
      <c r="F608" s="344"/>
      <c r="G608" s="344"/>
      <c r="H608" s="344"/>
      <c r="I608" s="344"/>
      <c r="J608" s="344"/>
      <c r="K608" s="344"/>
      <c r="L608" s="344"/>
      <c r="M608" s="344"/>
      <c r="N608" s="344"/>
      <c r="O608" s="344"/>
      <c r="P608" s="344"/>
      <c r="Q608" s="344"/>
      <c r="R608" s="344"/>
      <c r="S608" s="344"/>
      <c r="T608" s="344"/>
      <c r="U608" s="344"/>
      <c r="V608" s="344"/>
      <c r="W608" s="344"/>
      <c r="X608" s="344"/>
      <c r="Y608" s="344"/>
    </row>
    <row r="609" spans="1:25">
      <c r="A609" s="343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43" t="s">
        <v>209</v>
      </c>
      <c r="B642" s="344" t="s">
        <v>213</v>
      </c>
      <c r="C642" s="344"/>
      <c r="D642" s="344"/>
      <c r="E642" s="344"/>
      <c r="F642" s="344"/>
      <c r="G642" s="344"/>
      <c r="H642" s="344"/>
      <c r="I642" s="344"/>
      <c r="J642" s="344"/>
      <c r="K642" s="344"/>
      <c r="L642" s="344"/>
      <c r="M642" s="344"/>
      <c r="N642" s="344"/>
      <c r="O642" s="344"/>
      <c r="P642" s="344"/>
      <c r="Q642" s="344"/>
      <c r="R642" s="344"/>
      <c r="S642" s="344"/>
      <c r="T642" s="344"/>
      <c r="U642" s="344"/>
      <c r="V642" s="344"/>
      <c r="W642" s="344"/>
      <c r="X642" s="344"/>
      <c r="Y642" s="344"/>
    </row>
    <row r="643" spans="1:25">
      <c r="A643" s="343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43" t="s">
        <v>209</v>
      </c>
      <c r="B676" s="344" t="s">
        <v>214</v>
      </c>
      <c r="C676" s="344"/>
      <c r="D676" s="344"/>
      <c r="E676" s="344"/>
      <c r="F676" s="344"/>
      <c r="G676" s="344"/>
      <c r="H676" s="344"/>
      <c r="I676" s="344"/>
      <c r="J676" s="344"/>
      <c r="K676" s="344"/>
      <c r="L676" s="344"/>
      <c r="M676" s="344"/>
      <c r="N676" s="344"/>
      <c r="O676" s="344"/>
      <c r="P676" s="344"/>
      <c r="Q676" s="344"/>
      <c r="R676" s="344"/>
      <c r="S676" s="344"/>
      <c r="T676" s="344"/>
      <c r="U676" s="344"/>
      <c r="V676" s="344"/>
      <c r="W676" s="344"/>
      <c r="X676" s="344"/>
      <c r="Y676" s="344"/>
    </row>
    <row r="677" spans="1:25">
      <c r="A677" s="343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43" t="s">
        <v>209</v>
      </c>
      <c r="B710" s="344" t="s">
        <v>220</v>
      </c>
      <c r="C710" s="344"/>
      <c r="D710" s="344"/>
      <c r="E710" s="344"/>
      <c r="F710" s="344"/>
      <c r="G710" s="344"/>
      <c r="H710" s="344"/>
      <c r="I710" s="344"/>
      <c r="J710" s="344"/>
      <c r="K710" s="344"/>
      <c r="L710" s="344"/>
      <c r="M710" s="344"/>
      <c r="N710" s="344"/>
      <c r="O710" s="344"/>
      <c r="P710" s="344"/>
      <c r="Q710" s="344"/>
      <c r="R710" s="344"/>
      <c r="S710" s="344"/>
      <c r="T710" s="344"/>
      <c r="U710" s="344"/>
      <c r="V710" s="344"/>
      <c r="W710" s="344"/>
      <c r="X710" s="344"/>
      <c r="Y710" s="344"/>
    </row>
    <row r="711" spans="1:25">
      <c r="A711" s="343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43" t="s">
        <v>209</v>
      </c>
      <c r="B744" s="344" t="s">
        <v>311</v>
      </c>
      <c r="C744" s="344"/>
      <c r="D744" s="344"/>
      <c r="E744" s="344"/>
      <c r="F744" s="344"/>
      <c r="G744" s="344"/>
      <c r="H744" s="344"/>
      <c r="I744" s="344"/>
      <c r="J744" s="344"/>
      <c r="K744" s="344"/>
      <c r="L744" s="344"/>
      <c r="M744" s="344"/>
      <c r="N744" s="344"/>
      <c r="O744" s="344"/>
      <c r="P744" s="344"/>
      <c r="Q744" s="344"/>
      <c r="R744" s="344"/>
      <c r="S744" s="344"/>
      <c r="T744" s="344"/>
      <c r="U744" s="344"/>
      <c r="V744" s="344"/>
      <c r="W744" s="344"/>
      <c r="X744" s="344"/>
      <c r="Y744" s="344"/>
    </row>
    <row r="745" spans="1:25">
      <c r="A745" s="343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50" t="s">
        <v>221</v>
      </c>
      <c r="C778" s="350"/>
      <c r="D778" s="350"/>
      <c r="E778" s="350"/>
      <c r="F778" s="350"/>
      <c r="G778" s="350"/>
      <c r="H778" s="350"/>
      <c r="I778" s="350"/>
      <c r="J778" s="350"/>
      <c r="K778" s="350"/>
      <c r="L778" s="350"/>
      <c r="M778" s="350"/>
      <c r="N778" s="350"/>
      <c r="O778" s="350"/>
      <c r="P778" s="350"/>
      <c r="Q778" s="350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50" t="s">
        <v>222</v>
      </c>
      <c r="C779" s="350"/>
      <c r="D779" s="350"/>
      <c r="E779" s="350"/>
      <c r="F779" s="350"/>
      <c r="G779" s="350"/>
      <c r="H779" s="350"/>
      <c r="I779" s="350"/>
      <c r="J779" s="350"/>
      <c r="K779" s="350"/>
      <c r="L779" s="350"/>
      <c r="M779" s="350"/>
      <c r="N779" s="350"/>
      <c r="O779" s="350"/>
      <c r="P779" s="350"/>
      <c r="Q779" s="350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0" t="s">
        <v>223</v>
      </c>
      <c r="B783" s="340"/>
      <c r="C783" s="340"/>
      <c r="D783" s="340"/>
      <c r="E783" s="340"/>
      <c r="F783" s="340"/>
      <c r="G783" s="340"/>
      <c r="H783" s="340"/>
      <c r="I783" s="340"/>
      <c r="J783" s="340"/>
      <c r="K783" s="340"/>
      <c r="L783" s="340"/>
      <c r="M783" s="340"/>
      <c r="N783" s="340"/>
      <c r="O783" s="340"/>
      <c r="P783" s="340"/>
      <c r="Q783" s="340"/>
      <c r="R783" s="340"/>
      <c r="S783" s="340"/>
      <c r="T783" s="340"/>
      <c r="U783" s="340"/>
      <c r="V783" s="340"/>
      <c r="W783" s="340"/>
      <c r="X783" s="340"/>
      <c r="Y783" s="340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43" t="s">
        <v>209</v>
      </c>
      <c r="B785" s="344" t="s">
        <v>92</v>
      </c>
      <c r="C785" s="344"/>
      <c r="D785" s="344"/>
      <c r="E785" s="344"/>
      <c r="F785" s="344"/>
      <c r="G785" s="344"/>
      <c r="H785" s="344"/>
      <c r="I785" s="344"/>
      <c r="J785" s="344"/>
      <c r="K785" s="344"/>
      <c r="L785" s="344"/>
      <c r="M785" s="344"/>
      <c r="N785" s="344"/>
      <c r="O785" s="344"/>
      <c r="P785" s="344"/>
      <c r="Q785" s="344"/>
      <c r="R785" s="344"/>
      <c r="S785" s="344"/>
      <c r="T785" s="344"/>
      <c r="U785" s="344"/>
      <c r="V785" s="344"/>
      <c r="W785" s="344"/>
      <c r="X785" s="344"/>
      <c r="Y785" s="344"/>
    </row>
    <row r="786" spans="1:25">
      <c r="A786" s="343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43" t="s">
        <v>209</v>
      </c>
      <c r="B819" s="344" t="s">
        <v>211</v>
      </c>
      <c r="C819" s="344"/>
      <c r="D819" s="344"/>
      <c r="E819" s="344"/>
      <c r="F819" s="344"/>
      <c r="G819" s="344"/>
      <c r="H819" s="344"/>
      <c r="I819" s="344"/>
      <c r="J819" s="344"/>
      <c r="K819" s="344"/>
      <c r="L819" s="344"/>
      <c r="M819" s="344"/>
      <c r="N819" s="344"/>
      <c r="O819" s="344"/>
      <c r="P819" s="344"/>
      <c r="Q819" s="344"/>
      <c r="R819" s="344"/>
      <c r="S819" s="344"/>
      <c r="T819" s="344"/>
      <c r="U819" s="344"/>
      <c r="V819" s="344"/>
      <c r="W819" s="344"/>
      <c r="X819" s="344"/>
      <c r="Y819" s="344"/>
    </row>
    <row r="820" spans="1:25">
      <c r="A820" s="343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43" t="s">
        <v>209</v>
      </c>
      <c r="B853" s="344" t="s">
        <v>217</v>
      </c>
      <c r="C853" s="344"/>
      <c r="D853" s="344"/>
      <c r="E853" s="344"/>
      <c r="F853" s="344"/>
      <c r="G853" s="344"/>
      <c r="H853" s="344"/>
      <c r="I853" s="344"/>
      <c r="J853" s="344"/>
      <c r="K853" s="344"/>
      <c r="L853" s="344"/>
      <c r="M853" s="344"/>
      <c r="N853" s="344"/>
      <c r="O853" s="344"/>
      <c r="P853" s="344"/>
      <c r="Q853" s="344"/>
      <c r="R853" s="344"/>
      <c r="S853" s="344"/>
      <c r="T853" s="344"/>
      <c r="U853" s="344"/>
      <c r="V853" s="344"/>
      <c r="W853" s="344"/>
      <c r="X853" s="344"/>
      <c r="Y853" s="344"/>
    </row>
    <row r="854" spans="1:25">
      <c r="A854" s="343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43" t="s">
        <v>209</v>
      </c>
      <c r="B887" s="344" t="s">
        <v>212</v>
      </c>
      <c r="C887" s="344"/>
      <c r="D887" s="344"/>
      <c r="E887" s="344"/>
      <c r="F887" s="344"/>
      <c r="G887" s="344"/>
      <c r="H887" s="344"/>
      <c r="I887" s="344"/>
      <c r="J887" s="344"/>
      <c r="K887" s="344"/>
      <c r="L887" s="344"/>
      <c r="M887" s="344"/>
      <c r="N887" s="344"/>
      <c r="O887" s="344"/>
      <c r="P887" s="344"/>
      <c r="Q887" s="344"/>
      <c r="R887" s="344"/>
      <c r="S887" s="344"/>
      <c r="T887" s="344"/>
      <c r="U887" s="344"/>
      <c r="V887" s="344"/>
      <c r="W887" s="344"/>
      <c r="X887" s="344"/>
      <c r="Y887" s="344"/>
    </row>
    <row r="888" spans="1:25">
      <c r="A888" s="343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43" t="s">
        <v>209</v>
      </c>
      <c r="B921" s="344" t="s">
        <v>213</v>
      </c>
      <c r="C921" s="344"/>
      <c r="D921" s="344"/>
      <c r="E921" s="344"/>
      <c r="F921" s="344"/>
      <c r="G921" s="344"/>
      <c r="H921" s="344"/>
      <c r="I921" s="344"/>
      <c r="J921" s="344"/>
      <c r="K921" s="344"/>
      <c r="L921" s="344"/>
      <c r="M921" s="344"/>
      <c r="N921" s="344"/>
      <c r="O921" s="344"/>
      <c r="P921" s="344"/>
      <c r="Q921" s="344"/>
      <c r="R921" s="344"/>
      <c r="S921" s="344"/>
      <c r="T921" s="344"/>
      <c r="U921" s="344"/>
      <c r="V921" s="344"/>
      <c r="W921" s="344"/>
      <c r="X921" s="344"/>
      <c r="Y921" s="344"/>
    </row>
    <row r="922" spans="1:25">
      <c r="A922" s="343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43" t="s">
        <v>209</v>
      </c>
      <c r="B955" s="344" t="s">
        <v>214</v>
      </c>
      <c r="C955" s="344"/>
      <c r="D955" s="344"/>
      <c r="E955" s="344"/>
      <c r="F955" s="344"/>
      <c r="G955" s="344"/>
      <c r="H955" s="344"/>
      <c r="I955" s="344"/>
      <c r="J955" s="344"/>
      <c r="K955" s="344"/>
      <c r="L955" s="344"/>
      <c r="M955" s="344"/>
      <c r="N955" s="344"/>
      <c r="O955" s="344"/>
      <c r="P955" s="344"/>
      <c r="Q955" s="344"/>
      <c r="R955" s="344"/>
      <c r="S955" s="344"/>
      <c r="T955" s="344"/>
      <c r="U955" s="344"/>
      <c r="V955" s="344"/>
      <c r="W955" s="344"/>
      <c r="X955" s="344"/>
      <c r="Y955" s="344"/>
    </row>
    <row r="956" spans="1:25">
      <c r="A956" s="343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43" t="s">
        <v>209</v>
      </c>
      <c r="B989" s="357" t="s">
        <v>304</v>
      </c>
      <c r="C989" s="357"/>
      <c r="D989" s="357"/>
      <c r="E989" s="357"/>
      <c r="F989" s="357"/>
      <c r="G989" s="357"/>
      <c r="H989" s="357"/>
      <c r="I989" s="357"/>
      <c r="J989" s="357"/>
      <c r="K989" s="357"/>
      <c r="L989" s="357"/>
      <c r="M989" s="357"/>
      <c r="N989" s="357"/>
      <c r="O989" s="357"/>
      <c r="P989" s="357"/>
      <c r="Q989" s="357"/>
      <c r="R989" s="357"/>
      <c r="S989" s="357"/>
      <c r="T989" s="357"/>
      <c r="U989" s="357"/>
      <c r="V989" s="357"/>
      <c r="W989" s="357"/>
      <c r="X989" s="357"/>
      <c r="Y989" s="357"/>
    </row>
    <row r="990" spans="1:25">
      <c r="A990" s="343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43" t="s">
        <v>209</v>
      </c>
      <c r="B1023" s="358" t="s">
        <v>305</v>
      </c>
      <c r="C1023" s="358"/>
      <c r="D1023" s="358"/>
      <c r="E1023" s="358"/>
      <c r="F1023" s="358"/>
      <c r="G1023" s="358"/>
      <c r="H1023" s="358"/>
      <c r="I1023" s="358"/>
      <c r="J1023" s="358"/>
      <c r="K1023" s="358"/>
      <c r="L1023" s="358"/>
      <c r="M1023" s="358"/>
      <c r="N1023" s="358"/>
      <c r="O1023" s="358"/>
      <c r="P1023" s="358"/>
      <c r="Q1023" s="358"/>
      <c r="R1023" s="358"/>
      <c r="S1023" s="358"/>
      <c r="T1023" s="358"/>
      <c r="U1023" s="358"/>
      <c r="V1023" s="358"/>
      <c r="W1023" s="358"/>
      <c r="X1023" s="358"/>
      <c r="Y1023" s="358"/>
    </row>
    <row r="1024" spans="1:25">
      <c r="A1024" s="343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43" t="s">
        <v>209</v>
      </c>
      <c r="B1057" s="344" t="s">
        <v>220</v>
      </c>
      <c r="C1057" s="344"/>
      <c r="D1057" s="344"/>
      <c r="E1057" s="344"/>
      <c r="F1057" s="344"/>
      <c r="G1057" s="344"/>
      <c r="H1057" s="344"/>
      <c r="I1057" s="344"/>
      <c r="J1057" s="344"/>
      <c r="K1057" s="344"/>
      <c r="L1057" s="344"/>
      <c r="M1057" s="344"/>
      <c r="N1057" s="344"/>
      <c r="O1057" s="344"/>
      <c r="P1057" s="344"/>
      <c r="Q1057" s="344"/>
      <c r="R1057" s="344"/>
      <c r="S1057" s="344"/>
      <c r="T1057" s="344"/>
      <c r="U1057" s="344"/>
      <c r="V1057" s="344"/>
      <c r="W1057" s="344"/>
      <c r="X1057" s="344"/>
      <c r="Y1057" s="344"/>
    </row>
    <row r="1058" spans="1:25">
      <c r="A1058" s="343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43" t="s">
        <v>209</v>
      </c>
      <c r="B1091" s="344" t="s">
        <v>311</v>
      </c>
      <c r="C1091" s="344"/>
      <c r="D1091" s="344"/>
      <c r="E1091" s="344"/>
      <c r="F1091" s="344"/>
      <c r="G1091" s="344"/>
      <c r="H1091" s="344"/>
      <c r="I1091" s="344"/>
      <c r="J1091" s="344"/>
      <c r="K1091" s="344"/>
      <c r="L1091" s="344"/>
      <c r="M1091" s="344"/>
      <c r="N1091" s="344"/>
      <c r="O1091" s="344"/>
      <c r="P1091" s="344"/>
      <c r="Q1091" s="344"/>
      <c r="R1091" s="344"/>
      <c r="S1091" s="344"/>
      <c r="T1091" s="344"/>
      <c r="U1091" s="344"/>
      <c r="V1091" s="344"/>
      <c r="W1091" s="344"/>
      <c r="X1091" s="344"/>
      <c r="Y1091" s="344"/>
    </row>
    <row r="1092" spans="1:25">
      <c r="A1092" s="343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50" t="s">
        <v>221</v>
      </c>
      <c r="C1125" s="350"/>
      <c r="D1125" s="350"/>
      <c r="E1125" s="350"/>
      <c r="F1125" s="350"/>
      <c r="G1125" s="350"/>
      <c r="H1125" s="350"/>
      <c r="I1125" s="350"/>
      <c r="J1125" s="350"/>
      <c r="K1125" s="350"/>
      <c r="L1125" s="350"/>
      <c r="M1125" s="350"/>
      <c r="N1125" s="350"/>
      <c r="O1125" s="350"/>
      <c r="P1125" s="350"/>
      <c r="Q1125" s="350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50" t="s">
        <v>222</v>
      </c>
      <c r="C1126" s="350"/>
      <c r="D1126" s="350"/>
      <c r="E1126" s="350"/>
      <c r="F1126" s="350"/>
      <c r="G1126" s="350"/>
      <c r="H1126" s="350"/>
      <c r="I1126" s="350"/>
      <c r="J1126" s="350"/>
      <c r="K1126" s="350"/>
      <c r="L1126" s="350"/>
      <c r="M1126" s="350"/>
      <c r="N1126" s="350"/>
      <c r="O1126" s="350"/>
      <c r="P1126" s="350"/>
      <c r="Q1126" s="350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53"/>
      <c r="C1132" s="353"/>
      <c r="D1132" s="353"/>
      <c r="E1132" s="353"/>
      <c r="F1132" s="353"/>
      <c r="G1132" s="353"/>
      <c r="H1132" s="353"/>
      <c r="I1132" s="353"/>
      <c r="J1132" s="353"/>
      <c r="K1132" s="353"/>
      <c r="L1132" s="353"/>
      <c r="M1132" s="353"/>
      <c r="N1132" s="353" t="s">
        <v>30</v>
      </c>
      <c r="O1132" s="353"/>
      <c r="P1132" s="353"/>
      <c r="Q1132" s="353"/>
      <c r="R1132" s="353"/>
    </row>
    <row r="1133" spans="1:129">
      <c r="A1133" s="155"/>
      <c r="B1133" s="353"/>
      <c r="C1133" s="353"/>
      <c r="D1133" s="353"/>
      <c r="E1133" s="353"/>
      <c r="F1133" s="353"/>
      <c r="G1133" s="353"/>
      <c r="H1133" s="353"/>
      <c r="I1133" s="353"/>
      <c r="J1133" s="353"/>
      <c r="K1133" s="353"/>
      <c r="L1133" s="353"/>
      <c r="M1133" s="353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54" t="s">
        <v>218</v>
      </c>
      <c r="C1134" s="354"/>
      <c r="D1134" s="354"/>
      <c r="E1134" s="354"/>
      <c r="F1134" s="354"/>
      <c r="G1134" s="354"/>
      <c r="H1134" s="354"/>
      <c r="I1134" s="354"/>
      <c r="J1134" s="354"/>
      <c r="K1134" s="354"/>
      <c r="L1134" s="354"/>
      <c r="M1134" s="354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53"/>
      <c r="C1138" s="353"/>
      <c r="D1138" s="353"/>
      <c r="E1138" s="353"/>
      <c r="F1138" s="353"/>
      <c r="G1138" s="353"/>
      <c r="H1138" s="353"/>
      <c r="I1138" s="353"/>
      <c r="J1138" s="353"/>
      <c r="K1138" s="353"/>
      <c r="L1138" s="353"/>
      <c r="M1138" s="353"/>
      <c r="N1138" s="120" t="s">
        <v>303</v>
      </c>
    </row>
    <row r="1139" spans="2:14" ht="31.5" customHeight="1">
      <c r="B1139" s="345" t="s">
        <v>307</v>
      </c>
      <c r="C1139" s="344"/>
      <c r="D1139" s="344"/>
      <c r="E1139" s="344"/>
      <c r="F1139" s="344"/>
      <c r="G1139" s="344"/>
      <c r="H1139" s="344"/>
      <c r="I1139" s="344"/>
      <c r="J1139" s="344"/>
      <c r="K1139" s="344"/>
      <c r="L1139" s="344"/>
      <c r="M1139" s="344"/>
      <c r="N1139" s="158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79" t="s">
        <v>336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AB1" s="148"/>
      <c r="AC1" s="148"/>
    </row>
    <row r="2" spans="1:30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30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AB3" s="148"/>
      <c r="AC3" s="148"/>
    </row>
    <row r="4" spans="1:30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395" t="e">
        <f>#REF!</f>
        <v>#REF!</v>
      </c>
      <c r="L4" s="396"/>
      <c r="M4" s="396"/>
      <c r="N4" s="396"/>
      <c r="O4" s="396"/>
      <c r="P4" s="397"/>
      <c r="Q4" s="231"/>
    </row>
    <row r="5" spans="1:30" ht="15.75" customHeight="1">
      <c r="A5" s="381" t="s">
        <v>290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30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30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30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30" ht="15.75" customHeight="1">
      <c r="A9" s="383" t="s">
        <v>252</v>
      </c>
      <c r="B9" s="383"/>
      <c r="C9" s="383"/>
      <c r="D9" s="383"/>
      <c r="E9" s="383"/>
      <c r="F9" s="383"/>
      <c r="G9" s="383"/>
      <c r="H9" s="394" t="s">
        <v>250</v>
      </c>
      <c r="I9" s="394"/>
      <c r="J9" s="394"/>
      <c r="K9" s="402" t="e">
        <f>#REF!</f>
        <v>#REF!</v>
      </c>
      <c r="L9" s="402"/>
      <c r="M9" s="402"/>
      <c r="N9" s="402"/>
      <c r="O9" s="402"/>
      <c r="P9" s="402"/>
      <c r="Q9" s="231"/>
      <c r="AB9" s="148"/>
      <c r="AC9" s="148"/>
    </row>
    <row r="10" spans="1:30">
      <c r="A10" s="383" t="s">
        <v>253</v>
      </c>
      <c r="B10" s="383"/>
      <c r="C10" s="383"/>
      <c r="D10" s="383"/>
      <c r="E10" s="383"/>
      <c r="F10" s="383"/>
      <c r="G10" s="383"/>
      <c r="H10" s="394" t="s">
        <v>250</v>
      </c>
      <c r="I10" s="394"/>
      <c r="J10" s="394"/>
      <c r="K10" s="402" t="e">
        <f>#REF!</f>
        <v>#REF!</v>
      </c>
      <c r="L10" s="402"/>
      <c r="M10" s="402"/>
      <c r="N10" s="402"/>
      <c r="O10" s="402"/>
      <c r="P10" s="402"/>
      <c r="Q10" s="231"/>
    </row>
    <row r="11" spans="1:30">
      <c r="A11" s="383" t="s">
        <v>254</v>
      </c>
      <c r="B11" s="383"/>
      <c r="C11" s="383"/>
      <c r="D11" s="383"/>
      <c r="E11" s="383"/>
      <c r="F11" s="383"/>
      <c r="G11" s="383"/>
      <c r="H11" s="394" t="s">
        <v>250</v>
      </c>
      <c r="I11" s="394"/>
      <c r="J11" s="394"/>
      <c r="K11" s="402" t="e">
        <f>#REF!</f>
        <v>#REF!</v>
      </c>
      <c r="L11" s="402"/>
      <c r="M11" s="402"/>
      <c r="N11" s="402"/>
      <c r="O11" s="402"/>
      <c r="P11" s="402"/>
      <c r="Q11" s="231"/>
    </row>
    <row r="12" spans="1:30">
      <c r="A12" s="394" t="s">
        <v>255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AB12" s="232"/>
      <c r="AC12" s="232"/>
      <c r="AD12" s="233"/>
    </row>
    <row r="13" spans="1:30">
      <c r="A13" s="383" t="s">
        <v>252</v>
      </c>
      <c r="B13" s="383"/>
      <c r="C13" s="383"/>
      <c r="D13" s="383"/>
      <c r="E13" s="383"/>
      <c r="F13" s="383"/>
      <c r="G13" s="383"/>
      <c r="H13" s="394" t="s">
        <v>250</v>
      </c>
      <c r="I13" s="394"/>
      <c r="J13" s="394"/>
      <c r="K13" s="395" t="e">
        <f>#REF!</f>
        <v>#REF!</v>
      </c>
      <c r="L13" s="396"/>
      <c r="M13" s="396"/>
      <c r="N13" s="396"/>
      <c r="O13" s="396"/>
      <c r="P13" s="397"/>
      <c r="Q13" s="231"/>
      <c r="AB13" s="233"/>
      <c r="AC13" s="233"/>
      <c r="AD13" s="233"/>
    </row>
    <row r="14" spans="1:30">
      <c r="A14" s="383" t="s">
        <v>256</v>
      </c>
      <c r="B14" s="383"/>
      <c r="C14" s="383"/>
      <c r="D14" s="383"/>
      <c r="E14" s="383"/>
      <c r="F14" s="383"/>
      <c r="G14" s="383"/>
      <c r="H14" s="394" t="s">
        <v>250</v>
      </c>
      <c r="I14" s="394"/>
      <c r="J14" s="394"/>
      <c r="K14" s="395" t="e">
        <f>#REF!</f>
        <v>#REF!</v>
      </c>
      <c r="L14" s="396"/>
      <c r="M14" s="396"/>
      <c r="N14" s="396"/>
      <c r="O14" s="396"/>
      <c r="P14" s="397"/>
      <c r="Q14" s="231"/>
      <c r="AB14" s="233"/>
      <c r="AC14" s="233"/>
      <c r="AD14" s="233"/>
    </row>
    <row r="15" spans="1:30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  <c r="AB15" s="233"/>
      <c r="AC15" s="233"/>
      <c r="AD15" s="233"/>
    </row>
    <row r="16" spans="1:30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  <c r="AB16" s="232"/>
      <c r="AC16" s="232"/>
      <c r="AD16" s="233"/>
    </row>
    <row r="17" spans="1:75" ht="67.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81" t="s">
        <v>292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79" t="s">
        <v>337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25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25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25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407" t="e">
        <f>#REF!</f>
        <v>#REF!</v>
      </c>
      <c r="L4" s="408"/>
      <c r="M4" s="408"/>
      <c r="N4" s="408"/>
      <c r="O4" s="408"/>
      <c r="P4" s="409"/>
      <c r="Q4" s="231"/>
    </row>
    <row r="5" spans="1:25" ht="15.75" customHeight="1">
      <c r="A5" s="381" t="s">
        <v>289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25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25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25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25" ht="15.75" customHeight="1">
      <c r="A9" s="399" t="s">
        <v>252</v>
      </c>
      <c r="B9" s="399"/>
      <c r="C9" s="399"/>
      <c r="D9" s="399"/>
      <c r="E9" s="399"/>
      <c r="F9" s="399"/>
      <c r="G9" s="399"/>
      <c r="H9" s="400" t="s">
        <v>250</v>
      </c>
      <c r="I9" s="400"/>
      <c r="J9" s="400"/>
      <c r="K9" s="403" t="e">
        <f>#REF!</f>
        <v>#REF!</v>
      </c>
      <c r="L9" s="403"/>
      <c r="M9" s="403"/>
      <c r="N9" s="403"/>
      <c r="O9" s="403"/>
      <c r="P9" s="403"/>
      <c r="Q9" s="231"/>
    </row>
    <row r="10" spans="1:25">
      <c r="A10" s="399" t="s">
        <v>253</v>
      </c>
      <c r="B10" s="399"/>
      <c r="C10" s="399"/>
      <c r="D10" s="399"/>
      <c r="E10" s="399"/>
      <c r="F10" s="399"/>
      <c r="G10" s="399"/>
      <c r="H10" s="400" t="s">
        <v>250</v>
      </c>
      <c r="I10" s="400"/>
      <c r="J10" s="400"/>
      <c r="K10" s="403" t="e">
        <f>#REF!</f>
        <v>#REF!</v>
      </c>
      <c r="L10" s="403"/>
      <c r="M10" s="403"/>
      <c r="N10" s="403"/>
      <c r="O10" s="403"/>
      <c r="P10" s="403"/>
      <c r="Q10" s="231"/>
    </row>
    <row r="11" spans="1:25">
      <c r="A11" s="399" t="s">
        <v>254</v>
      </c>
      <c r="B11" s="399"/>
      <c r="C11" s="399"/>
      <c r="D11" s="399"/>
      <c r="E11" s="399"/>
      <c r="F11" s="399"/>
      <c r="G11" s="399"/>
      <c r="H11" s="400" t="s">
        <v>250</v>
      </c>
      <c r="I11" s="400"/>
      <c r="J11" s="400"/>
      <c r="K11" s="403" t="e">
        <f>#REF!</f>
        <v>#REF!</v>
      </c>
      <c r="L11" s="403"/>
      <c r="M11" s="403"/>
      <c r="N11" s="403"/>
      <c r="O11" s="403"/>
      <c r="P11" s="403"/>
      <c r="Q11" s="231"/>
    </row>
    <row r="12" spans="1:25">
      <c r="A12" s="401" t="s">
        <v>255</v>
      </c>
      <c r="B12" s="401"/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</row>
    <row r="13" spans="1:25">
      <c r="A13" s="399" t="s">
        <v>252</v>
      </c>
      <c r="B13" s="399"/>
      <c r="C13" s="399"/>
      <c r="D13" s="399"/>
      <c r="E13" s="399"/>
      <c r="F13" s="399"/>
      <c r="G13" s="399"/>
      <c r="H13" s="400" t="s">
        <v>250</v>
      </c>
      <c r="I13" s="400"/>
      <c r="J13" s="400"/>
      <c r="K13" s="404" t="e">
        <f>#REF!</f>
        <v>#REF!</v>
      </c>
      <c r="L13" s="405"/>
      <c r="M13" s="405"/>
      <c r="N13" s="405"/>
      <c r="O13" s="405"/>
      <c r="P13" s="406"/>
      <c r="Q13" s="231"/>
    </row>
    <row r="14" spans="1:25">
      <c r="A14" s="399" t="s">
        <v>256</v>
      </c>
      <c r="B14" s="399"/>
      <c r="C14" s="399"/>
      <c r="D14" s="399"/>
      <c r="E14" s="399"/>
      <c r="F14" s="399"/>
      <c r="G14" s="399"/>
      <c r="H14" s="400" t="s">
        <v>250</v>
      </c>
      <c r="I14" s="400"/>
      <c r="J14" s="400"/>
      <c r="K14" s="404" t="e">
        <f>#REF!</f>
        <v>#REF!</v>
      </c>
      <c r="L14" s="405"/>
      <c r="M14" s="405"/>
      <c r="N14" s="405"/>
      <c r="O14" s="405"/>
      <c r="P14" s="406"/>
      <c r="Q14" s="231"/>
    </row>
    <row r="15" spans="1:25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</row>
    <row r="16" spans="1:25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</row>
    <row r="17" spans="1:75" ht="45.7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81" t="s">
        <v>293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27" t="s">
        <v>308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</row>
    <row r="2" spans="1:75">
      <c r="A2" s="424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190"/>
    </row>
    <row r="3" spans="1:75" ht="30" customHeight="1">
      <c r="A3" s="417" t="s">
        <v>291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</row>
    <row r="4" spans="1:75" ht="45.75" customHeight="1">
      <c r="A4" s="425" t="s">
        <v>294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28" t="s">
        <v>281</v>
      </c>
      <c r="B38" s="428"/>
      <c r="C38" s="428"/>
      <c r="D38" s="428"/>
      <c r="E38" s="428"/>
      <c r="F38" s="428"/>
      <c r="G38" s="428"/>
      <c r="H38" s="428"/>
      <c r="I38" s="413" t="s">
        <v>282</v>
      </c>
      <c r="J38" s="413"/>
      <c r="K38" s="413"/>
      <c r="L38" s="429" t="e">
        <f>#REF!</f>
        <v>#REF!</v>
      </c>
      <c r="M38" s="430"/>
      <c r="N38" s="430"/>
      <c r="O38" s="430"/>
      <c r="P38" s="431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17" t="s">
        <v>293</v>
      </c>
      <c r="B40" s="417"/>
      <c r="C40" s="417"/>
      <c r="D40" s="417"/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7"/>
      <c r="W40" s="417"/>
      <c r="X40" s="417"/>
      <c r="Y40" s="417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25" t="s">
        <v>295</v>
      </c>
      <c r="B41" s="426"/>
      <c r="C41" s="426"/>
      <c r="D41" s="426"/>
      <c r="E41" s="426"/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6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18" t="s">
        <v>296</v>
      </c>
      <c r="B75" s="419"/>
      <c r="C75" s="419"/>
      <c r="D75" s="419"/>
      <c r="E75" s="419"/>
      <c r="F75" s="419"/>
      <c r="G75" s="419"/>
      <c r="H75" s="419"/>
      <c r="I75" s="419"/>
      <c r="J75" s="419"/>
      <c r="K75" s="419"/>
      <c r="L75" s="419"/>
      <c r="M75" s="419"/>
      <c r="N75" s="419"/>
      <c r="O75" s="419"/>
      <c r="P75" s="419"/>
      <c r="Q75" s="419"/>
      <c r="R75" s="419"/>
      <c r="S75" s="419"/>
      <c r="T75" s="419"/>
      <c r="U75" s="419"/>
      <c r="V75" s="419"/>
      <c r="W75" s="419"/>
      <c r="X75" s="419"/>
      <c r="Y75" s="419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18" t="s">
        <v>297</v>
      </c>
      <c r="B109" s="419"/>
      <c r="C109" s="419"/>
      <c r="D109" s="419"/>
      <c r="E109" s="419"/>
      <c r="F109" s="419"/>
      <c r="G109" s="419"/>
      <c r="H109" s="419"/>
      <c r="I109" s="419"/>
      <c r="J109" s="419"/>
      <c r="K109" s="419"/>
      <c r="L109" s="419"/>
      <c r="M109" s="419"/>
      <c r="N109" s="419"/>
      <c r="O109" s="419"/>
      <c r="P109" s="419"/>
      <c r="Q109" s="419"/>
      <c r="R109" s="419"/>
      <c r="S109" s="419"/>
      <c r="T109" s="419"/>
      <c r="U109" s="419"/>
      <c r="V109" s="419"/>
      <c r="W109" s="419"/>
      <c r="X109" s="419"/>
      <c r="Y109" s="419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0"/>
      <c r="B143" s="420"/>
      <c r="C143" s="420"/>
      <c r="D143" s="420"/>
      <c r="E143" s="420"/>
      <c r="F143" s="420"/>
      <c r="G143" s="420"/>
      <c r="H143" s="420"/>
      <c r="I143" s="420"/>
      <c r="J143" s="420"/>
      <c r="K143" s="420"/>
      <c r="L143" s="420"/>
      <c r="M143" s="420"/>
      <c r="N143" s="420"/>
      <c r="O143" s="420"/>
      <c r="P143" s="420"/>
      <c r="Q143" s="190"/>
    </row>
    <row r="144" spans="1:75" ht="47.25" customHeight="1">
      <c r="A144" s="421" t="s">
        <v>284</v>
      </c>
      <c r="B144" s="422"/>
      <c r="C144" s="422"/>
      <c r="D144" s="422"/>
      <c r="E144" s="422"/>
      <c r="F144" s="422"/>
      <c r="G144" s="422"/>
      <c r="H144" s="422"/>
      <c r="I144" s="422"/>
      <c r="J144" s="422"/>
      <c r="K144" s="423"/>
      <c r="L144" s="414" t="e">
        <f>#REF!</f>
        <v>#REF!</v>
      </c>
      <c r="M144" s="415"/>
      <c r="N144" s="415"/>
      <c r="O144" s="415"/>
      <c r="P144" s="416"/>
      <c r="Q144" s="190"/>
    </row>
    <row r="145" spans="1:18" ht="48.75" customHeight="1">
      <c r="A145" s="421" t="s">
        <v>285</v>
      </c>
      <c r="B145" s="422"/>
      <c r="C145" s="422"/>
      <c r="D145" s="422"/>
      <c r="E145" s="422"/>
      <c r="F145" s="422"/>
      <c r="G145" s="422"/>
      <c r="H145" s="422"/>
      <c r="I145" s="422"/>
      <c r="J145" s="422"/>
      <c r="K145" s="423"/>
      <c r="L145" s="414" t="e">
        <f>#REF!</f>
        <v>#REF!</v>
      </c>
      <c r="M145" s="415"/>
      <c r="N145" s="415"/>
      <c r="O145" s="415"/>
      <c r="P145" s="416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10" t="s">
        <v>281</v>
      </c>
      <c r="B147" s="411"/>
      <c r="C147" s="411"/>
      <c r="D147" s="411"/>
      <c r="E147" s="411"/>
      <c r="F147" s="411"/>
      <c r="G147" s="411"/>
      <c r="H147" s="412"/>
      <c r="I147" s="413" t="s">
        <v>282</v>
      </c>
      <c r="J147" s="413"/>
      <c r="K147" s="413"/>
      <c r="L147" s="414" t="e">
        <f>#REF!</f>
        <v>#REF!</v>
      </c>
      <c r="M147" s="415"/>
      <c r="N147" s="415"/>
      <c r="O147" s="415"/>
      <c r="P147" s="416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79" t="s">
        <v>338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75">
      <c r="A2" s="398"/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231"/>
    </row>
    <row r="3" spans="1:75" ht="30" customHeight="1">
      <c r="A3" s="381" t="s">
        <v>291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75" ht="45.75" customHeight="1">
      <c r="A4" s="392" t="s">
        <v>294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8" t="s">
        <v>281</v>
      </c>
      <c r="B38" s="388"/>
      <c r="C38" s="388"/>
      <c r="D38" s="388"/>
      <c r="E38" s="388"/>
      <c r="F38" s="388"/>
      <c r="G38" s="388"/>
      <c r="H38" s="388"/>
      <c r="I38" s="338" t="s">
        <v>282</v>
      </c>
      <c r="J38" s="338"/>
      <c r="K38" s="338"/>
      <c r="L38" s="432" t="e">
        <f>#REF!</f>
        <v>#REF!</v>
      </c>
      <c r="M38" s="432"/>
      <c r="N38" s="432"/>
      <c r="O38" s="432"/>
      <c r="P38" s="432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81" t="s">
        <v>292</v>
      </c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92" t="s">
        <v>295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3" t="s">
        <v>296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2" t="s">
        <v>283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84"/>
      <c r="B143" s="384"/>
      <c r="C143" s="384"/>
      <c r="D143" s="384"/>
      <c r="E143" s="384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231"/>
    </row>
    <row r="144" spans="1:75" ht="47.25" customHeight="1">
      <c r="A144" s="385" t="s">
        <v>284</v>
      </c>
      <c r="B144" s="386"/>
      <c r="C144" s="386"/>
      <c r="D144" s="386"/>
      <c r="E144" s="386"/>
      <c r="F144" s="386"/>
      <c r="G144" s="386"/>
      <c r="H144" s="386"/>
      <c r="I144" s="386"/>
      <c r="J144" s="386"/>
      <c r="K144" s="387"/>
      <c r="L144" s="376" t="e">
        <f>#REF!</f>
        <v>#REF!</v>
      </c>
      <c r="M144" s="377"/>
      <c r="N144" s="377"/>
      <c r="O144" s="377"/>
      <c r="P144" s="378"/>
      <c r="Q144" s="231"/>
    </row>
    <row r="145" spans="1:18" ht="48.75" customHeight="1">
      <c r="A145" s="385" t="s">
        <v>285</v>
      </c>
      <c r="B145" s="386"/>
      <c r="C145" s="386"/>
      <c r="D145" s="386"/>
      <c r="E145" s="386"/>
      <c r="F145" s="386"/>
      <c r="G145" s="386"/>
      <c r="H145" s="386"/>
      <c r="I145" s="386"/>
      <c r="J145" s="386"/>
      <c r="K145" s="387"/>
      <c r="L145" s="376" t="e">
        <f>#REF!</f>
        <v>#REF!</v>
      </c>
      <c r="M145" s="377"/>
      <c r="N145" s="377"/>
      <c r="O145" s="377"/>
      <c r="P145" s="378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73" t="s">
        <v>281</v>
      </c>
      <c r="B147" s="374"/>
      <c r="C147" s="374"/>
      <c r="D147" s="374"/>
      <c r="E147" s="374"/>
      <c r="F147" s="374"/>
      <c r="G147" s="374"/>
      <c r="H147" s="375"/>
      <c r="I147" s="338" t="s">
        <v>282</v>
      </c>
      <c r="J147" s="338"/>
      <c r="K147" s="338"/>
      <c r="L147" s="376" t="e">
        <f>#REF!</f>
        <v>#REF!</v>
      </c>
      <c r="M147" s="377"/>
      <c r="N147" s="377"/>
      <c r="O147" s="377"/>
      <c r="P147" s="378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85" zoomScaleNormal="85" workbookViewId="0">
      <selection activeCell="R23" sqref="R23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39" t="s">
        <v>343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</row>
    <row r="2" spans="1:17" ht="33.75" customHeight="1">
      <c r="A2" s="441" t="s">
        <v>312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3"/>
    </row>
    <row r="3" spans="1:17" ht="15.75" customHeight="1">
      <c r="A3" s="444" t="s">
        <v>313</v>
      </c>
      <c r="B3" s="444"/>
      <c r="C3" s="444"/>
      <c r="D3" s="444"/>
      <c r="E3" s="444"/>
      <c r="F3" s="444"/>
      <c r="G3" s="444"/>
      <c r="H3" s="444" t="s">
        <v>314</v>
      </c>
      <c r="I3" s="444"/>
      <c r="J3" s="444"/>
      <c r="K3" s="445"/>
      <c r="L3" s="444"/>
      <c r="M3" s="444"/>
      <c r="N3" s="444"/>
      <c r="O3" s="444"/>
      <c r="P3" s="444"/>
      <c r="Q3" s="251"/>
    </row>
    <row r="4" spans="1:17">
      <c r="A4" s="444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251"/>
    </row>
    <row r="5" spans="1:17">
      <c r="A5" s="435" t="s">
        <v>315</v>
      </c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7"/>
      <c r="Q5" s="251"/>
    </row>
    <row r="6" spans="1:17">
      <c r="A6" s="438"/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440"/>
      <c r="Q6" s="251"/>
    </row>
    <row r="7" spans="1:17">
      <c r="A7" s="446"/>
      <c r="B7" s="446"/>
      <c r="C7" s="446"/>
      <c r="D7" s="446"/>
      <c r="E7" s="446"/>
      <c r="F7" s="446"/>
      <c r="G7" s="446" t="s">
        <v>250</v>
      </c>
      <c r="H7" s="447" t="s">
        <v>250</v>
      </c>
      <c r="I7" s="447"/>
      <c r="J7" s="447"/>
      <c r="K7" s="407">
        <v>3336.14</v>
      </c>
      <c r="L7" s="408"/>
      <c r="M7" s="408"/>
      <c r="N7" s="408"/>
      <c r="O7" s="408"/>
      <c r="P7" s="409"/>
      <c r="Q7" s="251"/>
    </row>
    <row r="8" spans="1:17">
      <c r="A8" s="448" t="s">
        <v>316</v>
      </c>
      <c r="B8" s="449"/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50"/>
      <c r="Q8" s="251"/>
    </row>
    <row r="9" spans="1:17" ht="15.75" customHeight="1">
      <c r="A9" s="451" t="s">
        <v>252</v>
      </c>
      <c r="B9" s="452"/>
      <c r="C9" s="452"/>
      <c r="D9" s="452"/>
      <c r="E9" s="452"/>
      <c r="F9" s="452"/>
      <c r="G9" s="453"/>
      <c r="H9" s="454" t="s">
        <v>250</v>
      </c>
      <c r="I9" s="455"/>
      <c r="J9" s="456"/>
      <c r="K9" s="407">
        <v>1938.24</v>
      </c>
      <c r="L9" s="408"/>
      <c r="M9" s="408"/>
      <c r="N9" s="408"/>
      <c r="O9" s="408"/>
      <c r="P9" s="409"/>
    </row>
    <row r="10" spans="1:17">
      <c r="A10" s="446" t="s">
        <v>253</v>
      </c>
      <c r="B10" s="446"/>
      <c r="C10" s="446"/>
      <c r="D10" s="446"/>
      <c r="E10" s="446"/>
      <c r="F10" s="446"/>
      <c r="G10" s="446"/>
      <c r="H10" s="447" t="s">
        <v>250</v>
      </c>
      <c r="I10" s="447"/>
      <c r="J10" s="447"/>
      <c r="K10" s="407">
        <v>3388.5</v>
      </c>
      <c r="L10" s="408"/>
      <c r="M10" s="408"/>
      <c r="N10" s="408"/>
      <c r="O10" s="408"/>
      <c r="P10" s="409"/>
    </row>
    <row r="11" spans="1:17">
      <c r="A11" s="446" t="s">
        <v>254</v>
      </c>
      <c r="B11" s="446"/>
      <c r="C11" s="446"/>
      <c r="D11" s="446"/>
      <c r="E11" s="446"/>
      <c r="F11" s="446"/>
      <c r="G11" s="446"/>
      <c r="H11" s="447" t="s">
        <v>250</v>
      </c>
      <c r="I11" s="447"/>
      <c r="J11" s="447"/>
      <c r="K11" s="407">
        <v>13552.16</v>
      </c>
      <c r="L11" s="408"/>
      <c r="M11" s="408"/>
      <c r="N11" s="408"/>
      <c r="O11" s="408"/>
      <c r="P11" s="409"/>
    </row>
    <row r="12" spans="1:17">
      <c r="A12" s="457" t="s">
        <v>317</v>
      </c>
      <c r="B12" s="457"/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251"/>
    </row>
    <row r="13" spans="1:17">
      <c r="A13" s="446" t="s">
        <v>252</v>
      </c>
      <c r="B13" s="446"/>
      <c r="C13" s="446"/>
      <c r="D13" s="446"/>
      <c r="E13" s="446"/>
      <c r="F13" s="446"/>
      <c r="G13" s="446"/>
      <c r="H13" s="447" t="s">
        <v>250</v>
      </c>
      <c r="I13" s="447"/>
      <c r="J13" s="447"/>
      <c r="K13" s="407">
        <v>1938.24</v>
      </c>
      <c r="L13" s="408"/>
      <c r="M13" s="408"/>
      <c r="N13" s="408"/>
      <c r="O13" s="408"/>
      <c r="P13" s="409"/>
      <c r="Q13" s="251"/>
    </row>
    <row r="14" spans="1:17">
      <c r="A14" s="446" t="s">
        <v>256</v>
      </c>
      <c r="B14" s="446"/>
      <c r="C14" s="446"/>
      <c r="D14" s="446"/>
      <c r="E14" s="446"/>
      <c r="F14" s="446"/>
      <c r="G14" s="446"/>
      <c r="H14" s="447" t="s">
        <v>250</v>
      </c>
      <c r="I14" s="447"/>
      <c r="J14" s="447"/>
      <c r="K14" s="407">
        <v>6409.98</v>
      </c>
      <c r="L14" s="408"/>
      <c r="M14" s="408"/>
      <c r="N14" s="408"/>
      <c r="O14" s="408"/>
      <c r="P14" s="409"/>
      <c r="Q14" s="251"/>
    </row>
    <row r="15" spans="1:17">
      <c r="Q15" s="251"/>
    </row>
    <row r="16" spans="1:17">
      <c r="A16" s="460" t="s">
        <v>319</v>
      </c>
      <c r="B16" s="460"/>
      <c r="C16" s="460"/>
      <c r="D16" s="460"/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251"/>
    </row>
    <row r="17" spans="1:25">
      <c r="A17" s="461" t="s">
        <v>339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251"/>
    </row>
    <row r="18" spans="1:25">
      <c r="A18" s="462" t="s">
        <v>320</v>
      </c>
      <c r="B18" s="463"/>
      <c r="C18" s="463"/>
      <c r="D18" s="463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1833.94</v>
      </c>
      <c r="C20" s="226">
        <v>1723.9</v>
      </c>
      <c r="D20" s="226">
        <v>1761.4</v>
      </c>
      <c r="E20" s="226">
        <v>1743.59</v>
      </c>
      <c r="F20" s="226">
        <v>1773.91</v>
      </c>
      <c r="G20" s="226">
        <v>1822.72</v>
      </c>
      <c r="H20" s="226">
        <v>1848.1</v>
      </c>
      <c r="I20" s="226">
        <v>1874.29</v>
      </c>
      <c r="J20" s="226">
        <v>1874.88</v>
      </c>
      <c r="K20" s="226">
        <v>1897.4</v>
      </c>
      <c r="L20" s="226">
        <v>1822.37</v>
      </c>
      <c r="M20" s="226">
        <v>1919.91</v>
      </c>
      <c r="N20" s="226">
        <v>1877.23</v>
      </c>
      <c r="O20" s="226">
        <v>1934.07</v>
      </c>
      <c r="P20" s="226">
        <v>1960.2</v>
      </c>
      <c r="Q20" s="226">
        <v>1953.28</v>
      </c>
      <c r="R20" s="226">
        <v>1947.5</v>
      </c>
      <c r="S20" s="226">
        <v>1934.71</v>
      </c>
      <c r="T20" s="226">
        <v>1899.61</v>
      </c>
      <c r="U20" s="226">
        <v>1985.44</v>
      </c>
      <c r="V20" s="226">
        <v>1971.64</v>
      </c>
      <c r="W20" s="226">
        <v>1940.89</v>
      </c>
      <c r="X20" s="226">
        <v>1903.71</v>
      </c>
      <c r="Y20" s="226">
        <v>1825.06</v>
      </c>
    </row>
    <row r="21" spans="1:25">
      <c r="A21" s="229">
        <v>2</v>
      </c>
      <c r="B21" s="226">
        <v>1784.97</v>
      </c>
      <c r="C21" s="226">
        <v>1734.68</v>
      </c>
      <c r="D21" s="226">
        <v>1757.81</v>
      </c>
      <c r="E21" s="226">
        <v>1794.33</v>
      </c>
      <c r="F21" s="226">
        <v>1836.98</v>
      </c>
      <c r="G21" s="226">
        <v>1897.88</v>
      </c>
      <c r="H21" s="226">
        <v>1931.1</v>
      </c>
      <c r="I21" s="226">
        <v>1966.68</v>
      </c>
      <c r="J21" s="226">
        <v>2013.41</v>
      </c>
      <c r="K21" s="226">
        <v>2036.08</v>
      </c>
      <c r="L21" s="226">
        <v>2016.37</v>
      </c>
      <c r="M21" s="226">
        <v>2008.54</v>
      </c>
      <c r="N21" s="226">
        <v>1965.92</v>
      </c>
      <c r="O21" s="226">
        <v>1998.97</v>
      </c>
      <c r="P21" s="226">
        <v>2010.81</v>
      </c>
      <c r="Q21" s="226">
        <v>2002.24</v>
      </c>
      <c r="R21" s="226">
        <v>1993.27</v>
      </c>
      <c r="S21" s="226">
        <v>1983.4</v>
      </c>
      <c r="T21" s="226">
        <v>1972.91</v>
      </c>
      <c r="U21" s="226">
        <v>2011.35</v>
      </c>
      <c r="V21" s="226">
        <v>1992.66</v>
      </c>
      <c r="W21" s="226">
        <v>1967.85</v>
      </c>
      <c r="X21" s="226">
        <v>1901.68</v>
      </c>
      <c r="Y21" s="226">
        <v>1866.17</v>
      </c>
    </row>
    <row r="22" spans="1:25">
      <c r="A22" s="229">
        <v>3</v>
      </c>
      <c r="B22" s="226">
        <v>1934.42</v>
      </c>
      <c r="C22" s="226">
        <v>1848.24</v>
      </c>
      <c r="D22" s="226">
        <v>1861.86</v>
      </c>
      <c r="E22" s="226">
        <v>1776.1</v>
      </c>
      <c r="F22" s="226">
        <v>1827.37</v>
      </c>
      <c r="G22" s="226">
        <v>1939.49</v>
      </c>
      <c r="H22" s="226">
        <v>1985.3</v>
      </c>
      <c r="I22" s="226">
        <v>2048.44</v>
      </c>
      <c r="J22" s="226">
        <v>2106.4299999999998</v>
      </c>
      <c r="K22" s="226">
        <v>2100.54</v>
      </c>
      <c r="L22" s="226">
        <v>2102.1999999999998</v>
      </c>
      <c r="M22" s="226">
        <v>2095.21</v>
      </c>
      <c r="N22" s="226">
        <v>2074.42</v>
      </c>
      <c r="O22" s="226">
        <v>2115.0500000000002</v>
      </c>
      <c r="P22" s="226">
        <v>2129.91</v>
      </c>
      <c r="Q22" s="226">
        <v>2115.66</v>
      </c>
      <c r="R22" s="226">
        <v>2104.38</v>
      </c>
      <c r="S22" s="226">
        <v>2092.6799999999998</v>
      </c>
      <c r="T22" s="226">
        <v>2022.95</v>
      </c>
      <c r="U22" s="226">
        <v>2025.32</v>
      </c>
      <c r="V22" s="226">
        <v>2072.5100000000002</v>
      </c>
      <c r="W22" s="226">
        <v>2023.45</v>
      </c>
      <c r="X22" s="226">
        <v>1955.76</v>
      </c>
      <c r="Y22" s="226">
        <v>1913.01</v>
      </c>
    </row>
    <row r="23" spans="1:25">
      <c r="A23" s="229">
        <v>4</v>
      </c>
      <c r="B23" s="226">
        <v>1953.82</v>
      </c>
      <c r="C23" s="226">
        <v>1863.01</v>
      </c>
      <c r="D23" s="226">
        <v>1845.88</v>
      </c>
      <c r="E23" s="226">
        <v>1739.1</v>
      </c>
      <c r="F23" s="226">
        <v>1815.48</v>
      </c>
      <c r="G23" s="226">
        <v>1936.61</v>
      </c>
      <c r="H23" s="226">
        <v>2017.81</v>
      </c>
      <c r="I23" s="226">
        <v>2009.72</v>
      </c>
      <c r="J23" s="226">
        <v>2148.6999999999998</v>
      </c>
      <c r="K23" s="226">
        <v>2147.89</v>
      </c>
      <c r="L23" s="226">
        <v>2145.59</v>
      </c>
      <c r="M23" s="226">
        <v>2142.9899999999998</v>
      </c>
      <c r="N23" s="226">
        <v>2149.3000000000002</v>
      </c>
      <c r="O23" s="226">
        <v>2161.77</v>
      </c>
      <c r="P23" s="226">
        <v>2188.19</v>
      </c>
      <c r="Q23" s="226">
        <v>2171.65</v>
      </c>
      <c r="R23" s="226">
        <v>2156.69</v>
      </c>
      <c r="S23" s="226">
        <v>2143.8200000000002</v>
      </c>
      <c r="T23" s="226">
        <v>2145.46</v>
      </c>
      <c r="U23" s="226">
        <v>2052.44</v>
      </c>
      <c r="V23" s="226">
        <v>2111.13</v>
      </c>
      <c r="W23" s="226">
        <v>2089.63</v>
      </c>
      <c r="X23" s="226">
        <v>2005.87</v>
      </c>
      <c r="Y23" s="226">
        <v>1932.18</v>
      </c>
    </row>
    <row r="24" spans="1:25">
      <c r="A24" s="229">
        <v>5</v>
      </c>
      <c r="B24" s="226">
        <v>1860.8</v>
      </c>
      <c r="C24" s="226">
        <v>1809.99</v>
      </c>
      <c r="D24" s="226">
        <v>1813.31</v>
      </c>
      <c r="E24" s="226">
        <v>1717.97</v>
      </c>
      <c r="F24" s="226">
        <v>1779.8</v>
      </c>
      <c r="G24" s="226">
        <v>1897.68</v>
      </c>
      <c r="H24" s="226">
        <v>2004</v>
      </c>
      <c r="I24" s="226">
        <v>2076.71</v>
      </c>
      <c r="J24" s="226">
        <v>2120.52</v>
      </c>
      <c r="K24" s="226">
        <v>2122.2600000000002</v>
      </c>
      <c r="L24" s="226">
        <v>2122.69</v>
      </c>
      <c r="M24" s="226">
        <v>2103.0100000000002</v>
      </c>
      <c r="N24" s="226">
        <v>2123.64</v>
      </c>
      <c r="O24" s="226">
        <v>2151.5700000000002</v>
      </c>
      <c r="P24" s="226">
        <v>2165.11</v>
      </c>
      <c r="Q24" s="226">
        <v>2153.9699999999998</v>
      </c>
      <c r="R24" s="226">
        <v>2136.3000000000002</v>
      </c>
      <c r="S24" s="226">
        <v>2121.7399999999998</v>
      </c>
      <c r="T24" s="226">
        <v>2118.6999999999998</v>
      </c>
      <c r="U24" s="226">
        <v>2082.14</v>
      </c>
      <c r="V24" s="226">
        <v>2043.8</v>
      </c>
      <c r="W24" s="226">
        <v>2052.89</v>
      </c>
      <c r="X24" s="226">
        <v>1960.8</v>
      </c>
      <c r="Y24" s="226">
        <v>1892.7</v>
      </c>
    </row>
    <row r="25" spans="1:25">
      <c r="A25" s="229">
        <v>6</v>
      </c>
      <c r="B25" s="226">
        <v>1866.61</v>
      </c>
      <c r="C25" s="226">
        <v>1829.67</v>
      </c>
      <c r="D25" s="226">
        <v>1865.91</v>
      </c>
      <c r="E25" s="226">
        <v>1953.63</v>
      </c>
      <c r="F25" s="226">
        <v>1894.42</v>
      </c>
      <c r="G25" s="226">
        <v>1839.34</v>
      </c>
      <c r="H25" s="226">
        <v>2075.94</v>
      </c>
      <c r="I25" s="226">
        <v>2101.75</v>
      </c>
      <c r="J25" s="226">
        <v>2114.86</v>
      </c>
      <c r="K25" s="226">
        <v>2137.37</v>
      </c>
      <c r="L25" s="226">
        <v>2138.02</v>
      </c>
      <c r="M25" s="226">
        <v>2138.19</v>
      </c>
      <c r="N25" s="226">
        <v>2142.13</v>
      </c>
      <c r="O25" s="226">
        <v>2164</v>
      </c>
      <c r="P25" s="226">
        <v>2165.33</v>
      </c>
      <c r="Q25" s="226">
        <v>2158.91</v>
      </c>
      <c r="R25" s="226">
        <v>2140.35</v>
      </c>
      <c r="S25" s="226">
        <v>2173.98</v>
      </c>
      <c r="T25" s="226">
        <v>2228.4499999999998</v>
      </c>
      <c r="U25" s="226">
        <v>2186.65</v>
      </c>
      <c r="V25" s="226">
        <v>2147.39</v>
      </c>
      <c r="W25" s="226">
        <v>2103.13</v>
      </c>
      <c r="X25" s="226">
        <v>2067.41</v>
      </c>
      <c r="Y25" s="226">
        <v>1961.42</v>
      </c>
    </row>
    <row r="26" spans="1:25">
      <c r="A26" s="229">
        <v>7</v>
      </c>
      <c r="B26" s="226">
        <v>1888.33</v>
      </c>
      <c r="C26" s="226">
        <v>1832.94</v>
      </c>
      <c r="D26" s="226">
        <v>1826.3</v>
      </c>
      <c r="E26" s="226">
        <v>1836.37</v>
      </c>
      <c r="F26" s="226">
        <v>1802.62</v>
      </c>
      <c r="G26" s="226">
        <v>1813.52</v>
      </c>
      <c r="H26" s="226">
        <v>1903.01</v>
      </c>
      <c r="I26" s="226">
        <v>2113.5300000000002</v>
      </c>
      <c r="J26" s="226">
        <v>2122.19</v>
      </c>
      <c r="K26" s="226">
        <v>2131.08</v>
      </c>
      <c r="L26" s="226">
        <v>2130.46</v>
      </c>
      <c r="M26" s="226">
        <v>2133.21</v>
      </c>
      <c r="N26" s="226">
        <v>2120.89</v>
      </c>
      <c r="O26" s="226">
        <v>2132.41</v>
      </c>
      <c r="P26" s="226">
        <v>2192.88</v>
      </c>
      <c r="Q26" s="226">
        <v>2210.4</v>
      </c>
      <c r="R26" s="226">
        <v>2179.58</v>
      </c>
      <c r="S26" s="226">
        <v>2213.08</v>
      </c>
      <c r="T26" s="226">
        <v>2265.8000000000002</v>
      </c>
      <c r="U26" s="226">
        <v>2214</v>
      </c>
      <c r="V26" s="226">
        <v>2165.77</v>
      </c>
      <c r="W26" s="226">
        <v>2124.1799999999998</v>
      </c>
      <c r="X26" s="226">
        <v>2070.81</v>
      </c>
      <c r="Y26" s="226">
        <v>1914.7</v>
      </c>
    </row>
    <row r="27" spans="1:25">
      <c r="A27" s="229">
        <v>8</v>
      </c>
      <c r="B27" s="226">
        <v>1904.13</v>
      </c>
      <c r="C27" s="226">
        <v>1818.41</v>
      </c>
      <c r="D27" s="226">
        <v>1803.83</v>
      </c>
      <c r="E27" s="226">
        <v>1819.62</v>
      </c>
      <c r="F27" s="226">
        <v>1791.43</v>
      </c>
      <c r="G27" s="226">
        <v>1775.67</v>
      </c>
      <c r="H27" s="226">
        <v>1828.6</v>
      </c>
      <c r="I27" s="226">
        <v>1990.57</v>
      </c>
      <c r="J27" s="226">
        <v>1991.83</v>
      </c>
      <c r="K27" s="226">
        <v>2012.79</v>
      </c>
      <c r="L27" s="226">
        <v>1998.77</v>
      </c>
      <c r="M27" s="226">
        <v>2004.52</v>
      </c>
      <c r="N27" s="226">
        <v>2018.83</v>
      </c>
      <c r="O27" s="226">
        <v>2078.71</v>
      </c>
      <c r="P27" s="226">
        <v>2117.06</v>
      </c>
      <c r="Q27" s="226">
        <v>2117.37</v>
      </c>
      <c r="R27" s="226">
        <v>2090.15</v>
      </c>
      <c r="S27" s="226">
        <v>2120.66</v>
      </c>
      <c r="T27" s="226">
        <v>2135.29</v>
      </c>
      <c r="U27" s="226">
        <v>2048.89</v>
      </c>
      <c r="V27" s="226">
        <v>2005.21</v>
      </c>
      <c r="W27" s="226">
        <v>1970.1</v>
      </c>
      <c r="X27" s="226">
        <v>1846.3</v>
      </c>
      <c r="Y27" s="226">
        <v>1745.12</v>
      </c>
    </row>
    <row r="28" spans="1:25">
      <c r="A28" s="229">
        <v>9</v>
      </c>
      <c r="B28" s="226">
        <v>1708.31</v>
      </c>
      <c r="C28" s="226">
        <v>1649.03</v>
      </c>
      <c r="D28" s="226">
        <v>1680.62</v>
      </c>
      <c r="E28" s="226">
        <v>1711.75</v>
      </c>
      <c r="F28" s="226">
        <v>1696.04</v>
      </c>
      <c r="G28" s="226">
        <v>1697.92</v>
      </c>
      <c r="H28" s="226">
        <v>1787.87</v>
      </c>
      <c r="I28" s="226">
        <v>1977.44</v>
      </c>
      <c r="J28" s="226">
        <v>1980.5</v>
      </c>
      <c r="K28" s="226">
        <v>2006.49</v>
      </c>
      <c r="L28" s="226">
        <v>2003.25</v>
      </c>
      <c r="M28" s="226">
        <v>1998.93</v>
      </c>
      <c r="N28" s="226">
        <v>2007.35</v>
      </c>
      <c r="O28" s="226">
        <v>2031.77</v>
      </c>
      <c r="P28" s="226">
        <v>2054.36</v>
      </c>
      <c r="Q28" s="226">
        <v>2050.11</v>
      </c>
      <c r="R28" s="226">
        <v>2018.76</v>
      </c>
      <c r="S28" s="226">
        <v>2046.94</v>
      </c>
      <c r="T28" s="226">
        <v>2095.19</v>
      </c>
      <c r="U28" s="226">
        <v>1979.41</v>
      </c>
      <c r="V28" s="226">
        <v>1961.12</v>
      </c>
      <c r="W28" s="226">
        <v>1963.29</v>
      </c>
      <c r="X28" s="226">
        <v>1834.3</v>
      </c>
      <c r="Y28" s="226">
        <v>1752.05</v>
      </c>
    </row>
    <row r="29" spans="1:25">
      <c r="A29" s="229">
        <v>10</v>
      </c>
      <c r="B29" s="226">
        <v>1737.78</v>
      </c>
      <c r="C29" s="226">
        <v>1621.52</v>
      </c>
      <c r="D29" s="226">
        <v>1626.56</v>
      </c>
      <c r="E29" s="226">
        <v>1664.08</v>
      </c>
      <c r="F29" s="226">
        <v>1646.73</v>
      </c>
      <c r="G29" s="226">
        <v>1666.57</v>
      </c>
      <c r="H29" s="226">
        <v>1761.56</v>
      </c>
      <c r="I29" s="226">
        <v>1882.8</v>
      </c>
      <c r="J29" s="226">
        <v>1883.59</v>
      </c>
      <c r="K29" s="226">
        <v>1885.4</v>
      </c>
      <c r="L29" s="226">
        <v>1885.5</v>
      </c>
      <c r="M29" s="226">
        <v>1897.18</v>
      </c>
      <c r="N29" s="226">
        <v>1906.76</v>
      </c>
      <c r="O29" s="226">
        <v>1930.73</v>
      </c>
      <c r="P29" s="226">
        <v>1945</v>
      </c>
      <c r="Q29" s="226">
        <v>1927.87</v>
      </c>
      <c r="R29" s="226">
        <v>1907.99</v>
      </c>
      <c r="S29" s="226">
        <v>1943.52</v>
      </c>
      <c r="T29" s="226">
        <v>1942.1</v>
      </c>
      <c r="U29" s="226">
        <v>1947.82</v>
      </c>
      <c r="V29" s="226">
        <v>1906.79</v>
      </c>
      <c r="W29" s="226">
        <v>1864.7</v>
      </c>
      <c r="X29" s="226">
        <v>1756.7</v>
      </c>
      <c r="Y29" s="226">
        <v>1698.56</v>
      </c>
    </row>
    <row r="30" spans="1:25">
      <c r="A30" s="229">
        <v>11</v>
      </c>
      <c r="B30" s="226">
        <v>1697.65</v>
      </c>
      <c r="C30" s="226">
        <v>1620.97</v>
      </c>
      <c r="D30" s="226">
        <v>1663.65</v>
      </c>
      <c r="E30" s="226">
        <v>1695.38</v>
      </c>
      <c r="F30" s="226">
        <v>1673.67</v>
      </c>
      <c r="G30" s="226">
        <v>1637.75</v>
      </c>
      <c r="H30" s="226">
        <v>1693.79</v>
      </c>
      <c r="I30" s="226">
        <v>1838.74</v>
      </c>
      <c r="J30" s="226">
        <v>1868.38</v>
      </c>
      <c r="K30" s="226">
        <v>1907.23</v>
      </c>
      <c r="L30" s="226">
        <v>1900.69</v>
      </c>
      <c r="M30" s="226">
        <v>1901.12</v>
      </c>
      <c r="N30" s="226">
        <v>1898.46</v>
      </c>
      <c r="O30" s="226">
        <v>1929.83</v>
      </c>
      <c r="P30" s="226">
        <v>1938.2</v>
      </c>
      <c r="Q30" s="226">
        <v>1977.8</v>
      </c>
      <c r="R30" s="226">
        <v>1906.88</v>
      </c>
      <c r="S30" s="226">
        <v>2020.27</v>
      </c>
      <c r="T30" s="226">
        <v>2091.54</v>
      </c>
      <c r="U30" s="226">
        <v>2000.44</v>
      </c>
      <c r="V30" s="226">
        <v>1897.4</v>
      </c>
      <c r="W30" s="226">
        <v>1852.79</v>
      </c>
      <c r="X30" s="226">
        <v>1766.39</v>
      </c>
      <c r="Y30" s="226">
        <v>1682.11</v>
      </c>
    </row>
    <row r="31" spans="1:25">
      <c r="A31" s="229">
        <v>12</v>
      </c>
      <c r="B31" s="226">
        <v>1604.82</v>
      </c>
      <c r="C31" s="226">
        <v>1617.53</v>
      </c>
      <c r="D31" s="226">
        <v>1663.55</v>
      </c>
      <c r="E31" s="226">
        <v>1708.44</v>
      </c>
      <c r="F31" s="226">
        <v>1671.12</v>
      </c>
      <c r="G31" s="226">
        <v>1714.77</v>
      </c>
      <c r="H31" s="226">
        <v>1846.9</v>
      </c>
      <c r="I31" s="226">
        <v>1847.32</v>
      </c>
      <c r="J31" s="226">
        <v>1875.73</v>
      </c>
      <c r="K31" s="226">
        <v>1876.15</v>
      </c>
      <c r="L31" s="226">
        <v>1852.62</v>
      </c>
      <c r="M31" s="226">
        <v>1853.03</v>
      </c>
      <c r="N31" s="226">
        <v>1854.37</v>
      </c>
      <c r="O31" s="226">
        <v>1872.66</v>
      </c>
      <c r="P31" s="226">
        <v>1876.98</v>
      </c>
      <c r="Q31" s="226">
        <v>1861.08</v>
      </c>
      <c r="R31" s="226">
        <v>1848.27</v>
      </c>
      <c r="S31" s="226">
        <v>1894.16</v>
      </c>
      <c r="T31" s="226">
        <v>1932.04</v>
      </c>
      <c r="U31" s="226">
        <v>1883.57</v>
      </c>
      <c r="V31" s="226">
        <v>1832.33</v>
      </c>
      <c r="W31" s="226">
        <v>1738.18</v>
      </c>
      <c r="X31" s="226">
        <v>1592.34</v>
      </c>
      <c r="Y31" s="226">
        <v>1520.96</v>
      </c>
    </row>
    <row r="32" spans="1:25">
      <c r="A32" s="229">
        <v>13</v>
      </c>
      <c r="B32" s="226">
        <v>1538.8</v>
      </c>
      <c r="C32" s="226">
        <v>1551.92</v>
      </c>
      <c r="D32" s="226">
        <v>1631.55</v>
      </c>
      <c r="E32" s="226">
        <v>1699.94</v>
      </c>
      <c r="F32" s="226">
        <v>1739.64</v>
      </c>
      <c r="G32" s="226">
        <v>1770.04</v>
      </c>
      <c r="H32" s="226">
        <v>1814.93</v>
      </c>
      <c r="I32" s="226">
        <v>1814.84</v>
      </c>
      <c r="J32" s="226">
        <v>1830.23</v>
      </c>
      <c r="K32" s="226">
        <v>1827.52</v>
      </c>
      <c r="L32" s="226">
        <v>1813.53</v>
      </c>
      <c r="M32" s="226">
        <v>1813.71</v>
      </c>
      <c r="N32" s="226">
        <v>1814.11</v>
      </c>
      <c r="O32" s="226">
        <v>1824.1</v>
      </c>
      <c r="P32" s="226">
        <v>1835.95</v>
      </c>
      <c r="Q32" s="226">
        <v>1832</v>
      </c>
      <c r="R32" s="226">
        <v>1815.76</v>
      </c>
      <c r="S32" s="226">
        <v>1858.82</v>
      </c>
      <c r="T32" s="226">
        <v>1904.38</v>
      </c>
      <c r="U32" s="226">
        <v>1875.7</v>
      </c>
      <c r="V32" s="226">
        <v>1800.87</v>
      </c>
      <c r="W32" s="226">
        <v>1743.37</v>
      </c>
      <c r="X32" s="226">
        <v>1670.21</v>
      </c>
      <c r="Y32" s="226">
        <v>1675.72</v>
      </c>
    </row>
    <row r="33" spans="1:25">
      <c r="A33" s="229">
        <v>14</v>
      </c>
      <c r="B33" s="226">
        <v>1668.81</v>
      </c>
      <c r="C33" s="226">
        <v>1618.32</v>
      </c>
      <c r="D33" s="226">
        <v>1695.29</v>
      </c>
      <c r="E33" s="226">
        <v>1755.91</v>
      </c>
      <c r="F33" s="226">
        <v>1769.66</v>
      </c>
      <c r="G33" s="226">
        <v>1796.94</v>
      </c>
      <c r="H33" s="226">
        <v>1853.37</v>
      </c>
      <c r="I33" s="226">
        <v>1882.24</v>
      </c>
      <c r="J33" s="226">
        <v>1898.05</v>
      </c>
      <c r="K33" s="226">
        <v>1893.2</v>
      </c>
      <c r="L33" s="226">
        <v>1871.14</v>
      </c>
      <c r="M33" s="226">
        <v>1869.23</v>
      </c>
      <c r="N33" s="226">
        <v>1867.13</v>
      </c>
      <c r="O33" s="226">
        <v>1886.36</v>
      </c>
      <c r="P33" s="226">
        <v>1898.75</v>
      </c>
      <c r="Q33" s="226">
        <v>1913.36</v>
      </c>
      <c r="R33" s="226">
        <v>1880.39</v>
      </c>
      <c r="S33" s="226">
        <v>1916.58</v>
      </c>
      <c r="T33" s="226">
        <v>1959.84</v>
      </c>
      <c r="U33" s="226">
        <v>1905.22</v>
      </c>
      <c r="V33" s="226">
        <v>1853.02</v>
      </c>
      <c r="W33" s="226">
        <v>1815.03</v>
      </c>
      <c r="X33" s="226">
        <v>1758.65</v>
      </c>
      <c r="Y33" s="226">
        <v>1697.05</v>
      </c>
    </row>
    <row r="34" spans="1:25">
      <c r="A34" s="229">
        <v>15</v>
      </c>
      <c r="B34" s="226">
        <v>1759.12</v>
      </c>
      <c r="C34" s="226">
        <v>1725.81</v>
      </c>
      <c r="D34" s="226">
        <v>1774.91</v>
      </c>
      <c r="E34" s="226">
        <v>1866.29</v>
      </c>
      <c r="F34" s="226">
        <v>1911.83</v>
      </c>
      <c r="G34" s="226">
        <v>1996.91</v>
      </c>
      <c r="H34" s="226">
        <v>2040.16</v>
      </c>
      <c r="I34" s="226">
        <v>2055.2600000000002</v>
      </c>
      <c r="J34" s="226">
        <v>2090.4299999999998</v>
      </c>
      <c r="K34" s="226">
        <v>2075</v>
      </c>
      <c r="L34" s="226">
        <v>2050.17</v>
      </c>
      <c r="M34" s="226">
        <v>2046.86</v>
      </c>
      <c r="N34" s="226">
        <v>2041.12</v>
      </c>
      <c r="O34" s="226">
        <v>2053.3200000000002</v>
      </c>
      <c r="P34" s="226">
        <v>2069.29</v>
      </c>
      <c r="Q34" s="226">
        <v>2076.7600000000002</v>
      </c>
      <c r="R34" s="226">
        <v>2049.37</v>
      </c>
      <c r="S34" s="226">
        <v>2092.17</v>
      </c>
      <c r="T34" s="226">
        <v>2146.41</v>
      </c>
      <c r="U34" s="226">
        <v>2027.9</v>
      </c>
      <c r="V34" s="226">
        <v>2027.12</v>
      </c>
      <c r="W34" s="226">
        <v>1979.34</v>
      </c>
      <c r="X34" s="226">
        <v>1892.53</v>
      </c>
      <c r="Y34" s="226">
        <v>1778.99</v>
      </c>
    </row>
    <row r="35" spans="1:25">
      <c r="A35" s="229">
        <v>16</v>
      </c>
      <c r="B35" s="226">
        <v>1756.51</v>
      </c>
      <c r="C35" s="226">
        <v>1759.7</v>
      </c>
      <c r="D35" s="226">
        <v>1797.75</v>
      </c>
      <c r="E35" s="226">
        <v>1885.64</v>
      </c>
      <c r="F35" s="226">
        <v>1975.17</v>
      </c>
      <c r="G35" s="226">
        <v>2132.0700000000002</v>
      </c>
      <c r="H35" s="226">
        <v>2194.0300000000002</v>
      </c>
      <c r="I35" s="226">
        <v>2195.86</v>
      </c>
      <c r="J35" s="226">
        <v>2223.36</v>
      </c>
      <c r="K35" s="226">
        <v>2211.1</v>
      </c>
      <c r="L35" s="226">
        <v>2194.67</v>
      </c>
      <c r="M35" s="226">
        <v>2194.3200000000002</v>
      </c>
      <c r="N35" s="226">
        <v>2194.59</v>
      </c>
      <c r="O35" s="226">
        <v>2197.11</v>
      </c>
      <c r="P35" s="226">
        <v>2220.66</v>
      </c>
      <c r="Q35" s="226">
        <v>2236.8000000000002</v>
      </c>
      <c r="R35" s="226">
        <v>2195.0300000000002</v>
      </c>
      <c r="S35" s="226">
        <v>2238.62</v>
      </c>
      <c r="T35" s="226">
        <v>2154.0300000000002</v>
      </c>
      <c r="U35" s="226">
        <v>2158.2800000000002</v>
      </c>
      <c r="V35" s="226">
        <v>2160.41</v>
      </c>
      <c r="W35" s="226">
        <v>2164.42</v>
      </c>
      <c r="X35" s="226">
        <v>2098.42</v>
      </c>
      <c r="Y35" s="226">
        <v>1944.58</v>
      </c>
    </row>
    <row r="36" spans="1:25">
      <c r="A36" s="229">
        <v>17</v>
      </c>
      <c r="B36" s="226">
        <v>1896.9</v>
      </c>
      <c r="C36" s="226">
        <v>1813.67</v>
      </c>
      <c r="D36" s="226">
        <v>1823.07</v>
      </c>
      <c r="E36" s="226">
        <v>1852.04</v>
      </c>
      <c r="F36" s="226">
        <v>1852.47</v>
      </c>
      <c r="G36" s="226">
        <v>1874.69</v>
      </c>
      <c r="H36" s="226">
        <v>2097.71</v>
      </c>
      <c r="I36" s="226">
        <v>2171.59</v>
      </c>
      <c r="J36" s="226">
        <v>2244.7399999999998</v>
      </c>
      <c r="K36" s="226">
        <v>2219.63</v>
      </c>
      <c r="L36" s="226">
        <v>2216.98</v>
      </c>
      <c r="M36" s="226">
        <v>2197.17</v>
      </c>
      <c r="N36" s="226">
        <v>2204.38</v>
      </c>
      <c r="O36" s="226">
        <v>2227.36</v>
      </c>
      <c r="P36" s="226">
        <v>2290.29</v>
      </c>
      <c r="Q36" s="226">
        <v>2295.64</v>
      </c>
      <c r="R36" s="226">
        <v>2269.33</v>
      </c>
      <c r="S36" s="226">
        <v>2302.2600000000002</v>
      </c>
      <c r="T36" s="226">
        <v>2347.6</v>
      </c>
      <c r="U36" s="226">
        <v>2168.2600000000002</v>
      </c>
      <c r="V36" s="226">
        <v>2168.6</v>
      </c>
      <c r="W36" s="226">
        <v>2147.54</v>
      </c>
      <c r="X36" s="226">
        <v>1984.95</v>
      </c>
      <c r="Y36" s="226">
        <v>1884.63</v>
      </c>
    </row>
    <row r="37" spans="1:25">
      <c r="A37" s="229">
        <v>18</v>
      </c>
      <c r="B37" s="226">
        <v>1781.6</v>
      </c>
      <c r="C37" s="226">
        <v>1764.87</v>
      </c>
      <c r="D37" s="226">
        <v>1765.93</v>
      </c>
      <c r="E37" s="226">
        <v>1777.85</v>
      </c>
      <c r="F37" s="226">
        <v>1761.45</v>
      </c>
      <c r="G37" s="226">
        <v>1776.05</v>
      </c>
      <c r="H37" s="226">
        <v>1863.91</v>
      </c>
      <c r="I37" s="226">
        <v>2069.34</v>
      </c>
      <c r="J37" s="226">
        <v>2170.65</v>
      </c>
      <c r="K37" s="226">
        <v>2161.04</v>
      </c>
      <c r="L37" s="226">
        <v>2155.2800000000002</v>
      </c>
      <c r="M37" s="226">
        <v>2148.6799999999998</v>
      </c>
      <c r="N37" s="226">
        <v>2142.11</v>
      </c>
      <c r="O37" s="226">
        <v>2172.08</v>
      </c>
      <c r="P37" s="226">
        <v>2235.4899999999998</v>
      </c>
      <c r="Q37" s="226">
        <v>2251.8200000000002</v>
      </c>
      <c r="R37" s="226">
        <v>2222.3000000000002</v>
      </c>
      <c r="S37" s="226">
        <v>2250.15</v>
      </c>
      <c r="T37" s="226">
        <v>2285.56</v>
      </c>
      <c r="U37" s="226">
        <v>2182</v>
      </c>
      <c r="V37" s="226">
        <v>2118.7199999999998</v>
      </c>
      <c r="W37" s="226">
        <v>2050.38</v>
      </c>
      <c r="X37" s="226">
        <v>2014.12</v>
      </c>
      <c r="Y37" s="226">
        <v>1818.48</v>
      </c>
    </row>
    <row r="38" spans="1:25">
      <c r="A38" s="229">
        <v>19</v>
      </c>
      <c r="B38" s="226">
        <v>1806.93</v>
      </c>
      <c r="C38" s="226">
        <v>1815.13</v>
      </c>
      <c r="D38" s="226">
        <v>1843.04</v>
      </c>
      <c r="E38" s="226">
        <v>1974.77</v>
      </c>
      <c r="F38" s="226">
        <v>1987.42</v>
      </c>
      <c r="G38" s="226">
        <v>2109.63</v>
      </c>
      <c r="H38" s="226">
        <v>2155.9499999999998</v>
      </c>
      <c r="I38" s="226">
        <v>2184.1999999999998</v>
      </c>
      <c r="J38" s="226">
        <v>2206.4899999999998</v>
      </c>
      <c r="K38" s="226">
        <v>2196.2800000000002</v>
      </c>
      <c r="L38" s="226">
        <v>2169.06</v>
      </c>
      <c r="M38" s="226">
        <v>2163.09</v>
      </c>
      <c r="N38" s="226">
        <v>2156.96</v>
      </c>
      <c r="O38" s="226">
        <v>2164.4699999999998</v>
      </c>
      <c r="P38" s="226">
        <v>2200.48</v>
      </c>
      <c r="Q38" s="226">
        <v>2218.87</v>
      </c>
      <c r="R38" s="226">
        <v>2167.19</v>
      </c>
      <c r="S38" s="226">
        <v>2203.25</v>
      </c>
      <c r="T38" s="226">
        <v>2250.37</v>
      </c>
      <c r="U38" s="226">
        <v>2163.4499999999998</v>
      </c>
      <c r="V38" s="226">
        <v>2140.9299999999998</v>
      </c>
      <c r="W38" s="226">
        <v>2115.64</v>
      </c>
      <c r="X38" s="226">
        <v>2007.6</v>
      </c>
      <c r="Y38" s="226">
        <v>1826.59</v>
      </c>
    </row>
    <row r="39" spans="1:25">
      <c r="A39" s="229">
        <v>20</v>
      </c>
      <c r="B39" s="226">
        <v>1786.91</v>
      </c>
      <c r="C39" s="226">
        <v>1785.07</v>
      </c>
      <c r="D39" s="226">
        <v>1853.55</v>
      </c>
      <c r="E39" s="226">
        <v>1836.7</v>
      </c>
      <c r="F39" s="226">
        <v>2084.59</v>
      </c>
      <c r="G39" s="226">
        <v>2168.84</v>
      </c>
      <c r="H39" s="226">
        <v>2258.5300000000002</v>
      </c>
      <c r="I39" s="226">
        <v>2248.14</v>
      </c>
      <c r="J39" s="226">
        <v>2279.88</v>
      </c>
      <c r="K39" s="226">
        <v>2271.9499999999998</v>
      </c>
      <c r="L39" s="226">
        <v>2238.84</v>
      </c>
      <c r="M39" s="226">
        <v>2228.52</v>
      </c>
      <c r="N39" s="226">
        <v>2217.84</v>
      </c>
      <c r="O39" s="226">
        <v>2226.83</v>
      </c>
      <c r="P39" s="226">
        <v>2257.5</v>
      </c>
      <c r="Q39" s="226">
        <v>2280.9499999999998</v>
      </c>
      <c r="R39" s="226">
        <v>2271.71</v>
      </c>
      <c r="S39" s="226">
        <v>2285.42</v>
      </c>
      <c r="T39" s="226">
        <v>2248.61</v>
      </c>
      <c r="U39" s="226">
        <v>2368.46</v>
      </c>
      <c r="V39" s="226">
        <v>2309.75</v>
      </c>
      <c r="W39" s="226">
        <v>2152.67</v>
      </c>
      <c r="X39" s="226">
        <v>2007.87</v>
      </c>
      <c r="Y39" s="226">
        <v>1811.85</v>
      </c>
    </row>
    <row r="40" spans="1:25">
      <c r="A40" s="229">
        <v>21</v>
      </c>
      <c r="B40" s="226">
        <v>1865.54</v>
      </c>
      <c r="C40" s="226">
        <v>1882.26</v>
      </c>
      <c r="D40" s="226">
        <v>1992.14</v>
      </c>
      <c r="E40" s="226">
        <v>1969.55</v>
      </c>
      <c r="F40" s="226">
        <v>2137.7199999999998</v>
      </c>
      <c r="G40" s="226">
        <v>2591.7800000000002</v>
      </c>
      <c r="H40" s="226">
        <v>2596</v>
      </c>
      <c r="I40" s="226">
        <v>2597.6799999999998</v>
      </c>
      <c r="J40" s="226">
        <v>2780.17</v>
      </c>
      <c r="K40" s="226">
        <v>2539.0700000000002</v>
      </c>
      <c r="L40" s="226">
        <v>2769.03</v>
      </c>
      <c r="M40" s="226">
        <v>2585.6</v>
      </c>
      <c r="N40" s="226">
        <v>2586.34</v>
      </c>
      <c r="O40" s="226">
        <v>2588.34</v>
      </c>
      <c r="P40" s="226">
        <v>2588.91</v>
      </c>
      <c r="Q40" s="226">
        <v>2587.4</v>
      </c>
      <c r="R40" s="226">
        <v>2589.2199999999998</v>
      </c>
      <c r="S40" s="226">
        <v>2611.9299999999998</v>
      </c>
      <c r="T40" s="226">
        <v>2613.35</v>
      </c>
      <c r="U40" s="226">
        <v>2623.43</v>
      </c>
      <c r="V40" s="226">
        <v>2171.36</v>
      </c>
      <c r="W40" s="226">
        <v>2170.64</v>
      </c>
      <c r="X40" s="226">
        <v>1992.19</v>
      </c>
      <c r="Y40" s="226">
        <v>1892.51</v>
      </c>
    </row>
    <row r="41" spans="1:25">
      <c r="A41" s="229">
        <v>22</v>
      </c>
      <c r="B41" s="226">
        <v>1702.89</v>
      </c>
      <c r="C41" s="226">
        <v>1725.66</v>
      </c>
      <c r="D41" s="226">
        <v>1786.58</v>
      </c>
      <c r="E41" s="226">
        <v>1771.08</v>
      </c>
      <c r="F41" s="226">
        <v>1807.86</v>
      </c>
      <c r="G41" s="226">
        <v>1963.09</v>
      </c>
      <c r="H41" s="226">
        <v>2146.9699999999998</v>
      </c>
      <c r="I41" s="226">
        <v>2182.44</v>
      </c>
      <c r="J41" s="226">
        <v>2165.06</v>
      </c>
      <c r="K41" s="226">
        <v>2163.87</v>
      </c>
      <c r="L41" s="226">
        <v>2142.5100000000002</v>
      </c>
      <c r="M41" s="226">
        <v>2142.65</v>
      </c>
      <c r="N41" s="226">
        <v>2142.44</v>
      </c>
      <c r="O41" s="226">
        <v>2140.0100000000002</v>
      </c>
      <c r="P41" s="226">
        <v>2143.75</v>
      </c>
      <c r="Q41" s="226">
        <v>2152.0300000000002</v>
      </c>
      <c r="R41" s="226">
        <v>2136.83</v>
      </c>
      <c r="S41" s="226">
        <v>2167.6</v>
      </c>
      <c r="T41" s="226">
        <v>2153.87</v>
      </c>
      <c r="U41" s="226">
        <v>2151.44</v>
      </c>
      <c r="V41" s="226">
        <v>1968.71</v>
      </c>
      <c r="W41" s="226">
        <v>1864.36</v>
      </c>
      <c r="X41" s="226">
        <v>1775.41</v>
      </c>
      <c r="Y41" s="226">
        <v>1687.35</v>
      </c>
    </row>
    <row r="42" spans="1:25">
      <c r="A42" s="229">
        <v>23</v>
      </c>
      <c r="B42" s="226">
        <v>1715.14</v>
      </c>
      <c r="C42" s="226">
        <v>1726.46</v>
      </c>
      <c r="D42" s="226">
        <v>1802.98</v>
      </c>
      <c r="E42" s="226">
        <v>1791.42</v>
      </c>
      <c r="F42" s="226">
        <v>1879.35</v>
      </c>
      <c r="G42" s="226">
        <v>2016.79</v>
      </c>
      <c r="H42" s="226">
        <v>2152.81</v>
      </c>
      <c r="I42" s="226">
        <v>2150.34</v>
      </c>
      <c r="J42" s="226">
        <v>2143.39</v>
      </c>
      <c r="K42" s="226">
        <v>2143.81</v>
      </c>
      <c r="L42" s="226">
        <v>2143.73</v>
      </c>
      <c r="M42" s="226">
        <v>2150.79</v>
      </c>
      <c r="N42" s="226">
        <v>2150.35</v>
      </c>
      <c r="O42" s="226">
        <v>2148.86</v>
      </c>
      <c r="P42" s="226">
        <v>2140.62</v>
      </c>
      <c r="Q42" s="226">
        <v>2139.0300000000002</v>
      </c>
      <c r="R42" s="226">
        <v>2139.35</v>
      </c>
      <c r="S42" s="226">
        <v>2155.66</v>
      </c>
      <c r="T42" s="226">
        <v>2159.3000000000002</v>
      </c>
      <c r="U42" s="226">
        <v>2193.8000000000002</v>
      </c>
      <c r="V42" s="226">
        <v>2153.81</v>
      </c>
      <c r="W42" s="226">
        <v>1979.21</v>
      </c>
      <c r="X42" s="226">
        <v>1830.13</v>
      </c>
      <c r="Y42" s="226">
        <v>1742.53</v>
      </c>
    </row>
    <row r="43" spans="1:25">
      <c r="A43" s="229">
        <v>24</v>
      </c>
      <c r="B43" s="226">
        <v>1884.36</v>
      </c>
      <c r="C43" s="226">
        <v>1783.86</v>
      </c>
      <c r="D43" s="226">
        <v>1795.56</v>
      </c>
      <c r="E43" s="226">
        <v>1758.61</v>
      </c>
      <c r="F43" s="226">
        <v>1805.4</v>
      </c>
      <c r="G43" s="226">
        <v>2001.53</v>
      </c>
      <c r="H43" s="226">
        <v>2184.12</v>
      </c>
      <c r="I43" s="226">
        <v>2221.4299999999998</v>
      </c>
      <c r="J43" s="226">
        <v>2284.29</v>
      </c>
      <c r="K43" s="226">
        <v>2283.5</v>
      </c>
      <c r="L43" s="226">
        <v>2282.4899999999998</v>
      </c>
      <c r="M43" s="226">
        <v>2221.77</v>
      </c>
      <c r="N43" s="226">
        <v>2213.06</v>
      </c>
      <c r="O43" s="226">
        <v>2216.4699999999998</v>
      </c>
      <c r="P43" s="226">
        <v>2267.9899999999998</v>
      </c>
      <c r="Q43" s="226">
        <v>2269.6999999999998</v>
      </c>
      <c r="R43" s="226">
        <v>2253.5100000000002</v>
      </c>
      <c r="S43" s="226">
        <v>2272.61</v>
      </c>
      <c r="T43" s="226">
        <v>2149.64</v>
      </c>
      <c r="U43" s="226">
        <v>2162.08</v>
      </c>
      <c r="V43" s="226">
        <v>2138.84</v>
      </c>
      <c r="W43" s="226">
        <v>2034.13</v>
      </c>
      <c r="X43" s="226">
        <v>1892.55</v>
      </c>
      <c r="Y43" s="226">
        <v>1835.2</v>
      </c>
    </row>
    <row r="44" spans="1:25">
      <c r="A44" s="229">
        <v>25</v>
      </c>
      <c r="B44" s="226">
        <v>1785.17</v>
      </c>
      <c r="C44" s="226">
        <v>1759.55</v>
      </c>
      <c r="D44" s="226">
        <v>1759.87</v>
      </c>
      <c r="E44" s="226">
        <v>1667.2</v>
      </c>
      <c r="F44" s="226">
        <v>1758.25</v>
      </c>
      <c r="G44" s="226">
        <v>1801.92</v>
      </c>
      <c r="H44" s="226">
        <v>1959.73</v>
      </c>
      <c r="I44" s="226">
        <v>2164.96</v>
      </c>
      <c r="J44" s="226">
        <v>2217.11</v>
      </c>
      <c r="K44" s="226">
        <v>2125.98</v>
      </c>
      <c r="L44" s="226">
        <v>2124.25</v>
      </c>
      <c r="M44" s="226">
        <v>2124.62</v>
      </c>
      <c r="N44" s="226">
        <v>2183.02</v>
      </c>
      <c r="O44" s="226">
        <v>2200.9699999999998</v>
      </c>
      <c r="P44" s="226">
        <v>2238.77</v>
      </c>
      <c r="Q44" s="226">
        <v>2244.6999999999998</v>
      </c>
      <c r="R44" s="226">
        <v>2110.91</v>
      </c>
      <c r="S44" s="226">
        <v>2141.37</v>
      </c>
      <c r="T44" s="226">
        <v>2211.5700000000002</v>
      </c>
      <c r="U44" s="226">
        <v>2205.71</v>
      </c>
      <c r="V44" s="226">
        <v>2052.19</v>
      </c>
      <c r="W44" s="226">
        <v>2029.71</v>
      </c>
      <c r="X44" s="226">
        <v>1809.91</v>
      </c>
      <c r="Y44" s="226">
        <v>1774.7</v>
      </c>
    </row>
    <row r="45" spans="1:25">
      <c r="A45" s="229">
        <v>26</v>
      </c>
      <c r="B45" s="226">
        <v>1774.46</v>
      </c>
      <c r="C45" s="226">
        <v>1784.81</v>
      </c>
      <c r="D45" s="226">
        <v>1793.54</v>
      </c>
      <c r="E45" s="226">
        <v>1773.12</v>
      </c>
      <c r="F45" s="226">
        <v>1810.02</v>
      </c>
      <c r="G45" s="226">
        <v>2149.69</v>
      </c>
      <c r="H45" s="226">
        <v>2203.9899999999998</v>
      </c>
      <c r="I45" s="226">
        <v>2194.7600000000002</v>
      </c>
      <c r="J45" s="226">
        <v>2238.1799999999998</v>
      </c>
      <c r="K45" s="226">
        <v>2224.0100000000002</v>
      </c>
      <c r="L45" s="226">
        <v>2194.77</v>
      </c>
      <c r="M45" s="226">
        <v>2189.0700000000002</v>
      </c>
      <c r="N45" s="226">
        <v>2213.04</v>
      </c>
      <c r="O45" s="226">
        <v>2196.1</v>
      </c>
      <c r="P45" s="226">
        <v>2207.75</v>
      </c>
      <c r="Q45" s="226">
        <v>2212.94</v>
      </c>
      <c r="R45" s="226">
        <v>2218.7800000000002</v>
      </c>
      <c r="S45" s="226">
        <v>2226.04</v>
      </c>
      <c r="T45" s="226">
        <v>2183.73</v>
      </c>
      <c r="U45" s="226">
        <v>2201.5700000000002</v>
      </c>
      <c r="V45" s="226">
        <v>2003.61</v>
      </c>
      <c r="W45" s="226">
        <v>1870.93</v>
      </c>
      <c r="X45" s="226">
        <v>1803.41</v>
      </c>
      <c r="Y45" s="226">
        <v>1686.62</v>
      </c>
    </row>
    <row r="46" spans="1:25">
      <c r="A46" s="229">
        <v>27</v>
      </c>
      <c r="B46" s="226">
        <v>1783.16</v>
      </c>
      <c r="C46" s="226">
        <v>1786.61</v>
      </c>
      <c r="D46" s="226">
        <v>1867.12</v>
      </c>
      <c r="E46" s="226">
        <v>1848.77</v>
      </c>
      <c r="F46" s="226">
        <v>1900.81</v>
      </c>
      <c r="G46" s="226">
        <v>2094.9699999999998</v>
      </c>
      <c r="H46" s="226">
        <v>2267.9499999999998</v>
      </c>
      <c r="I46" s="226">
        <v>2461.62</v>
      </c>
      <c r="J46" s="226">
        <v>2344.98</v>
      </c>
      <c r="K46" s="226">
        <v>2289.5</v>
      </c>
      <c r="L46" s="226">
        <v>2197.2399999999998</v>
      </c>
      <c r="M46" s="226">
        <v>2200.94</v>
      </c>
      <c r="N46" s="226">
        <v>2197.96</v>
      </c>
      <c r="O46" s="226">
        <v>2212.5</v>
      </c>
      <c r="P46" s="226">
        <v>2347.96</v>
      </c>
      <c r="Q46" s="226">
        <v>2356.42</v>
      </c>
      <c r="R46" s="226">
        <v>2462.15</v>
      </c>
      <c r="S46" s="226">
        <v>2355.83</v>
      </c>
      <c r="T46" s="226">
        <v>2244.3000000000002</v>
      </c>
      <c r="U46" s="226">
        <v>2198.23</v>
      </c>
      <c r="V46" s="226">
        <v>1872.37</v>
      </c>
      <c r="W46" s="226">
        <v>1794.24</v>
      </c>
      <c r="X46" s="226">
        <v>1744.86</v>
      </c>
      <c r="Y46" s="226">
        <v>1807.7</v>
      </c>
    </row>
    <row r="47" spans="1:25">
      <c r="A47" s="229">
        <v>28</v>
      </c>
      <c r="B47" s="226">
        <v>1704.62</v>
      </c>
      <c r="C47" s="226">
        <v>1719.99</v>
      </c>
      <c r="D47" s="226">
        <v>1782.27</v>
      </c>
      <c r="E47" s="226">
        <v>1776.13</v>
      </c>
      <c r="F47" s="226">
        <v>1857.4</v>
      </c>
      <c r="G47" s="226">
        <v>2033.59</v>
      </c>
      <c r="H47" s="226">
        <v>2355.58</v>
      </c>
      <c r="I47" s="226">
        <v>2127.33</v>
      </c>
      <c r="J47" s="226">
        <v>2362.4</v>
      </c>
      <c r="K47" s="226">
        <v>2334.37</v>
      </c>
      <c r="L47" s="226">
        <v>2136.31</v>
      </c>
      <c r="M47" s="226">
        <v>2135.7199999999998</v>
      </c>
      <c r="N47" s="226">
        <v>2137.4</v>
      </c>
      <c r="O47" s="226">
        <v>2269.15</v>
      </c>
      <c r="P47" s="226">
        <v>2331.12</v>
      </c>
      <c r="Q47" s="226">
        <v>2360.92</v>
      </c>
      <c r="R47" s="226">
        <v>2335.2800000000002</v>
      </c>
      <c r="S47" s="226">
        <v>2130.69</v>
      </c>
      <c r="T47" s="226">
        <v>2140.92</v>
      </c>
      <c r="U47" s="226">
        <v>2152.3000000000002</v>
      </c>
      <c r="V47" s="226">
        <v>1977.51</v>
      </c>
      <c r="W47" s="226">
        <v>1858.18</v>
      </c>
      <c r="X47" s="226">
        <v>1790.25</v>
      </c>
      <c r="Y47" s="226">
        <v>1782.51</v>
      </c>
    </row>
    <row r="48" spans="1:25">
      <c r="A48" s="229">
        <v>29</v>
      </c>
      <c r="B48" s="226">
        <v>1764.92</v>
      </c>
      <c r="C48" s="226">
        <v>1765.54</v>
      </c>
      <c r="D48" s="226">
        <v>1798.1</v>
      </c>
      <c r="E48" s="226">
        <v>1774.51</v>
      </c>
      <c r="F48" s="226">
        <v>1862.07</v>
      </c>
      <c r="G48" s="226">
        <v>1950.13</v>
      </c>
      <c r="H48" s="226">
        <v>1999.3</v>
      </c>
      <c r="I48" s="226">
        <v>2013.13</v>
      </c>
      <c r="J48" s="226">
        <v>2005.26</v>
      </c>
      <c r="K48" s="226">
        <v>1987.24</v>
      </c>
      <c r="L48" s="226">
        <v>2004.66</v>
      </c>
      <c r="M48" s="226">
        <v>2004.71</v>
      </c>
      <c r="N48" s="226">
        <v>1965.04</v>
      </c>
      <c r="O48" s="226">
        <v>2004.61</v>
      </c>
      <c r="P48" s="226">
        <v>1982.28</v>
      </c>
      <c r="Q48" s="226">
        <v>2055.48</v>
      </c>
      <c r="R48" s="226">
        <v>1955.71</v>
      </c>
      <c r="S48" s="226">
        <v>1982.94</v>
      </c>
      <c r="T48" s="226">
        <v>2000.14</v>
      </c>
      <c r="U48" s="226">
        <v>2033.83</v>
      </c>
      <c r="V48" s="226">
        <v>1981.82</v>
      </c>
      <c r="W48" s="226">
        <v>1909.46</v>
      </c>
      <c r="X48" s="226">
        <v>1886.1</v>
      </c>
      <c r="Y48" s="226">
        <v>1839.63</v>
      </c>
    </row>
    <row r="49" spans="1:25">
      <c r="A49" s="229">
        <v>30</v>
      </c>
      <c r="B49" s="226">
        <v>1773.26</v>
      </c>
      <c r="C49" s="226">
        <v>1770.91</v>
      </c>
      <c r="D49" s="226">
        <v>1762.78</v>
      </c>
      <c r="E49" s="226">
        <v>1750.99</v>
      </c>
      <c r="F49" s="226">
        <v>1775.92</v>
      </c>
      <c r="G49" s="226">
        <v>1836.67</v>
      </c>
      <c r="H49" s="226">
        <v>1831.05</v>
      </c>
      <c r="I49" s="226">
        <v>1831.77</v>
      </c>
      <c r="J49" s="226">
        <v>1817.79</v>
      </c>
      <c r="K49" s="226">
        <v>1811.03</v>
      </c>
      <c r="L49" s="226">
        <v>1805.94</v>
      </c>
      <c r="M49" s="226">
        <v>1808.48</v>
      </c>
      <c r="N49" s="226">
        <v>1792.34</v>
      </c>
      <c r="O49" s="226">
        <v>1795.59</v>
      </c>
      <c r="P49" s="226">
        <v>1808.53</v>
      </c>
      <c r="Q49" s="226">
        <v>1838.32</v>
      </c>
      <c r="R49" s="226">
        <v>1864.71</v>
      </c>
      <c r="S49" s="226">
        <v>1838.34</v>
      </c>
      <c r="T49" s="226">
        <v>1855.16</v>
      </c>
      <c r="U49" s="226">
        <v>1886.58</v>
      </c>
      <c r="V49" s="226">
        <v>1859.51</v>
      </c>
      <c r="W49" s="226">
        <v>1845.88</v>
      </c>
      <c r="X49" s="226">
        <v>1821.55</v>
      </c>
      <c r="Y49" s="226">
        <v>1805.76</v>
      </c>
    </row>
    <row r="50" spans="1:25">
      <c r="A50" s="229">
        <v>31</v>
      </c>
      <c r="B50" s="226">
        <v>1888.24</v>
      </c>
      <c r="C50" s="226">
        <v>1881.27</v>
      </c>
      <c r="D50" s="226">
        <v>1828.99</v>
      </c>
      <c r="E50" s="226">
        <v>1781.84</v>
      </c>
      <c r="F50" s="226">
        <v>1847.11</v>
      </c>
      <c r="G50" s="226">
        <v>1906.54</v>
      </c>
      <c r="H50" s="226">
        <v>1961.77</v>
      </c>
      <c r="I50" s="226">
        <v>2001.12</v>
      </c>
      <c r="J50" s="226">
        <v>2018.73</v>
      </c>
      <c r="K50" s="226">
        <v>2031.97</v>
      </c>
      <c r="L50" s="226">
        <v>2025.03</v>
      </c>
      <c r="M50" s="226">
        <v>2009.53</v>
      </c>
      <c r="N50" s="226">
        <v>2000.07</v>
      </c>
      <c r="O50" s="226">
        <v>1989.3</v>
      </c>
      <c r="P50" s="226">
        <v>2034.62</v>
      </c>
      <c r="Q50" s="226">
        <v>2035.13</v>
      </c>
      <c r="R50" s="226">
        <v>2030.97</v>
      </c>
      <c r="S50" s="226">
        <v>2020.29</v>
      </c>
      <c r="T50" s="226">
        <v>2046.44</v>
      </c>
      <c r="U50" s="226">
        <v>2077.27</v>
      </c>
      <c r="V50" s="226">
        <v>2022.73</v>
      </c>
      <c r="W50" s="226">
        <v>2005.49</v>
      </c>
      <c r="X50" s="226">
        <v>1920.17</v>
      </c>
      <c r="Y50" s="226">
        <v>1885.36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2" t="s">
        <v>321</v>
      </c>
      <c r="B52" s="463"/>
      <c r="C52" s="463"/>
      <c r="D52" s="463"/>
      <c r="E52" s="463"/>
      <c r="F52" s="463"/>
      <c r="G52" s="463"/>
      <c r="H52" s="463"/>
      <c r="I52" s="463"/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1871.7</v>
      </c>
      <c r="C54" s="226">
        <v>1761.66</v>
      </c>
      <c r="D54" s="226">
        <v>1799.16</v>
      </c>
      <c r="E54" s="226">
        <v>1781.35</v>
      </c>
      <c r="F54" s="226">
        <v>1811.67</v>
      </c>
      <c r="G54" s="226">
        <v>1860.48</v>
      </c>
      <c r="H54" s="226">
        <v>1885.86</v>
      </c>
      <c r="I54" s="226">
        <v>1912.05</v>
      </c>
      <c r="J54" s="226">
        <v>1912.64</v>
      </c>
      <c r="K54" s="226">
        <v>1935.16</v>
      </c>
      <c r="L54" s="226">
        <v>1860.13</v>
      </c>
      <c r="M54" s="226">
        <v>1957.67</v>
      </c>
      <c r="N54" s="226">
        <v>1914.99</v>
      </c>
      <c r="O54" s="226">
        <v>1971.83</v>
      </c>
      <c r="P54" s="226">
        <v>1997.96</v>
      </c>
      <c r="Q54" s="226">
        <v>1991.04</v>
      </c>
      <c r="R54" s="226">
        <v>1985.26</v>
      </c>
      <c r="S54" s="226">
        <v>1972.47</v>
      </c>
      <c r="T54" s="226">
        <v>1937.37</v>
      </c>
      <c r="U54" s="226">
        <v>2023.2</v>
      </c>
      <c r="V54" s="226">
        <v>2009.4</v>
      </c>
      <c r="W54" s="226">
        <v>1978.65</v>
      </c>
      <c r="X54" s="226">
        <v>1941.47</v>
      </c>
      <c r="Y54" s="226">
        <v>1862.82</v>
      </c>
    </row>
    <row r="55" spans="1:25">
      <c r="A55" s="229">
        <v>2</v>
      </c>
      <c r="B55" s="226">
        <v>1822.73</v>
      </c>
      <c r="C55" s="226">
        <v>1772.44</v>
      </c>
      <c r="D55" s="226">
        <v>1795.57</v>
      </c>
      <c r="E55" s="226">
        <v>1832.09</v>
      </c>
      <c r="F55" s="226">
        <v>1874.74</v>
      </c>
      <c r="G55" s="226">
        <v>1935.64</v>
      </c>
      <c r="H55" s="226">
        <v>1968.86</v>
      </c>
      <c r="I55" s="226">
        <v>2004.44</v>
      </c>
      <c r="J55" s="226">
        <v>2051.17</v>
      </c>
      <c r="K55" s="226">
        <v>2073.84</v>
      </c>
      <c r="L55" s="226">
        <v>2054.13</v>
      </c>
      <c r="M55" s="226">
        <v>2046.3</v>
      </c>
      <c r="N55" s="226">
        <v>2003.68</v>
      </c>
      <c r="O55" s="226">
        <v>2036.73</v>
      </c>
      <c r="P55" s="226">
        <v>2048.5700000000002</v>
      </c>
      <c r="Q55" s="226">
        <v>2040</v>
      </c>
      <c r="R55" s="226">
        <v>2031.03</v>
      </c>
      <c r="S55" s="226">
        <v>2021.16</v>
      </c>
      <c r="T55" s="226">
        <v>2010.67</v>
      </c>
      <c r="U55" s="226">
        <v>2049.11</v>
      </c>
      <c r="V55" s="226">
        <v>2030.42</v>
      </c>
      <c r="W55" s="226">
        <v>2005.61</v>
      </c>
      <c r="X55" s="226">
        <v>1939.44</v>
      </c>
      <c r="Y55" s="226">
        <v>1903.93</v>
      </c>
    </row>
    <row r="56" spans="1:25">
      <c r="A56" s="229">
        <v>3</v>
      </c>
      <c r="B56" s="226">
        <v>1972.18</v>
      </c>
      <c r="C56" s="226">
        <v>1886</v>
      </c>
      <c r="D56" s="226">
        <v>1899.62</v>
      </c>
      <c r="E56" s="226">
        <v>1813.86</v>
      </c>
      <c r="F56" s="226">
        <v>1865.13</v>
      </c>
      <c r="G56" s="226">
        <v>1977.25</v>
      </c>
      <c r="H56" s="226">
        <v>2023.06</v>
      </c>
      <c r="I56" s="226">
        <v>2086.1999999999998</v>
      </c>
      <c r="J56" s="226">
        <v>2144.19</v>
      </c>
      <c r="K56" s="226">
        <v>2138.3000000000002</v>
      </c>
      <c r="L56" s="226">
        <v>2139.96</v>
      </c>
      <c r="M56" s="226">
        <v>2132.9699999999998</v>
      </c>
      <c r="N56" s="226">
        <v>2112.1799999999998</v>
      </c>
      <c r="O56" s="226">
        <v>2152.81</v>
      </c>
      <c r="P56" s="226">
        <v>2167.67</v>
      </c>
      <c r="Q56" s="226">
        <v>2153.42</v>
      </c>
      <c r="R56" s="226">
        <v>2142.14</v>
      </c>
      <c r="S56" s="226">
        <v>2130.44</v>
      </c>
      <c r="T56" s="226">
        <v>2060.71</v>
      </c>
      <c r="U56" s="226">
        <v>2063.08</v>
      </c>
      <c r="V56" s="226">
        <v>2110.27</v>
      </c>
      <c r="W56" s="226">
        <v>2061.21</v>
      </c>
      <c r="X56" s="226">
        <v>1993.52</v>
      </c>
      <c r="Y56" s="226">
        <v>1950.77</v>
      </c>
    </row>
    <row r="57" spans="1:25">
      <c r="A57" s="229">
        <v>4</v>
      </c>
      <c r="B57" s="226">
        <v>1991.58</v>
      </c>
      <c r="C57" s="226">
        <v>1900.77</v>
      </c>
      <c r="D57" s="226">
        <v>1883.64</v>
      </c>
      <c r="E57" s="226">
        <v>1776.86</v>
      </c>
      <c r="F57" s="226">
        <v>1853.24</v>
      </c>
      <c r="G57" s="226">
        <v>1974.37</v>
      </c>
      <c r="H57" s="226">
        <v>2055.5700000000002</v>
      </c>
      <c r="I57" s="226">
        <v>2047.48</v>
      </c>
      <c r="J57" s="226">
        <v>2186.46</v>
      </c>
      <c r="K57" s="226">
        <v>2185.65</v>
      </c>
      <c r="L57" s="226">
        <v>2183.35</v>
      </c>
      <c r="M57" s="226">
        <v>2180.75</v>
      </c>
      <c r="N57" s="226">
        <v>2187.06</v>
      </c>
      <c r="O57" s="226">
        <v>2199.5300000000002</v>
      </c>
      <c r="P57" s="226">
        <v>2225.9499999999998</v>
      </c>
      <c r="Q57" s="226">
        <v>2209.41</v>
      </c>
      <c r="R57" s="226">
        <v>2194.4499999999998</v>
      </c>
      <c r="S57" s="226">
        <v>2181.58</v>
      </c>
      <c r="T57" s="226">
        <v>2183.2199999999998</v>
      </c>
      <c r="U57" s="226">
        <v>2090.1999999999998</v>
      </c>
      <c r="V57" s="226">
        <v>2148.89</v>
      </c>
      <c r="W57" s="226">
        <v>2127.39</v>
      </c>
      <c r="X57" s="226">
        <v>2043.63</v>
      </c>
      <c r="Y57" s="226">
        <v>1969.94</v>
      </c>
    </row>
    <row r="58" spans="1:25">
      <c r="A58" s="229">
        <v>5</v>
      </c>
      <c r="B58" s="226">
        <v>1898.56</v>
      </c>
      <c r="C58" s="226">
        <v>1847.75</v>
      </c>
      <c r="D58" s="226">
        <v>1851.07</v>
      </c>
      <c r="E58" s="226">
        <v>1755.73</v>
      </c>
      <c r="F58" s="226">
        <v>1817.56</v>
      </c>
      <c r="G58" s="226">
        <v>1935.44</v>
      </c>
      <c r="H58" s="226">
        <v>2041.76</v>
      </c>
      <c r="I58" s="226">
        <v>2114.4699999999998</v>
      </c>
      <c r="J58" s="226">
        <v>2158.2800000000002</v>
      </c>
      <c r="K58" s="226">
        <v>2160.02</v>
      </c>
      <c r="L58" s="226">
        <v>2160.4499999999998</v>
      </c>
      <c r="M58" s="226">
        <v>2140.77</v>
      </c>
      <c r="N58" s="226">
        <v>2161.4</v>
      </c>
      <c r="O58" s="226">
        <v>2189.33</v>
      </c>
      <c r="P58" s="226">
        <v>2202.87</v>
      </c>
      <c r="Q58" s="226">
        <v>2191.73</v>
      </c>
      <c r="R58" s="226">
        <v>2174.06</v>
      </c>
      <c r="S58" s="226">
        <v>2159.5</v>
      </c>
      <c r="T58" s="226">
        <v>2156.46</v>
      </c>
      <c r="U58" s="226">
        <v>2119.9</v>
      </c>
      <c r="V58" s="226">
        <v>2081.56</v>
      </c>
      <c r="W58" s="226">
        <v>2090.65</v>
      </c>
      <c r="X58" s="226">
        <v>1998.56</v>
      </c>
      <c r="Y58" s="226">
        <v>1930.46</v>
      </c>
    </row>
    <row r="59" spans="1:25">
      <c r="A59" s="229">
        <v>6</v>
      </c>
      <c r="B59" s="226">
        <v>1904.37</v>
      </c>
      <c r="C59" s="226">
        <v>1867.43</v>
      </c>
      <c r="D59" s="226">
        <v>1903.67</v>
      </c>
      <c r="E59" s="226">
        <v>1991.39</v>
      </c>
      <c r="F59" s="226">
        <v>1932.18</v>
      </c>
      <c r="G59" s="226">
        <v>1877.1</v>
      </c>
      <c r="H59" s="226">
        <v>2113.6999999999998</v>
      </c>
      <c r="I59" s="226">
        <v>2139.5100000000002</v>
      </c>
      <c r="J59" s="226">
        <v>2152.62</v>
      </c>
      <c r="K59" s="226">
        <v>2175.13</v>
      </c>
      <c r="L59" s="226">
        <v>2175.7800000000002</v>
      </c>
      <c r="M59" s="226">
        <v>2175.9499999999998</v>
      </c>
      <c r="N59" s="226">
        <v>2179.89</v>
      </c>
      <c r="O59" s="226">
        <v>2201.7600000000002</v>
      </c>
      <c r="P59" s="226">
        <v>2203.09</v>
      </c>
      <c r="Q59" s="226">
        <v>2196.67</v>
      </c>
      <c r="R59" s="226">
        <v>2178.11</v>
      </c>
      <c r="S59" s="226">
        <v>2211.7399999999998</v>
      </c>
      <c r="T59" s="226">
        <v>2266.21</v>
      </c>
      <c r="U59" s="226">
        <v>2224.41</v>
      </c>
      <c r="V59" s="226">
        <v>2185.15</v>
      </c>
      <c r="W59" s="226">
        <v>2140.89</v>
      </c>
      <c r="X59" s="226">
        <v>2105.17</v>
      </c>
      <c r="Y59" s="226">
        <v>1999.18</v>
      </c>
    </row>
    <row r="60" spans="1:25">
      <c r="A60" s="229">
        <v>7</v>
      </c>
      <c r="B60" s="226">
        <v>1926.09</v>
      </c>
      <c r="C60" s="226">
        <v>1870.7</v>
      </c>
      <c r="D60" s="226">
        <v>1864.06</v>
      </c>
      <c r="E60" s="226">
        <v>1874.13</v>
      </c>
      <c r="F60" s="226">
        <v>1840.38</v>
      </c>
      <c r="G60" s="226">
        <v>1851.28</v>
      </c>
      <c r="H60" s="226">
        <v>1940.77</v>
      </c>
      <c r="I60" s="226">
        <v>2151.29</v>
      </c>
      <c r="J60" s="226">
        <v>2159.9499999999998</v>
      </c>
      <c r="K60" s="226">
        <v>2168.84</v>
      </c>
      <c r="L60" s="226">
        <v>2168.2199999999998</v>
      </c>
      <c r="M60" s="226">
        <v>2170.9699999999998</v>
      </c>
      <c r="N60" s="226">
        <v>2158.65</v>
      </c>
      <c r="O60" s="226">
        <v>2170.17</v>
      </c>
      <c r="P60" s="226">
        <v>2230.64</v>
      </c>
      <c r="Q60" s="226">
        <v>2248.16</v>
      </c>
      <c r="R60" s="226">
        <v>2217.34</v>
      </c>
      <c r="S60" s="226">
        <v>2250.84</v>
      </c>
      <c r="T60" s="226">
        <v>2303.56</v>
      </c>
      <c r="U60" s="226">
        <v>2251.7600000000002</v>
      </c>
      <c r="V60" s="226">
        <v>2203.5300000000002</v>
      </c>
      <c r="W60" s="226">
        <v>2161.94</v>
      </c>
      <c r="X60" s="226">
        <v>2108.5700000000002</v>
      </c>
      <c r="Y60" s="226">
        <v>1952.46</v>
      </c>
    </row>
    <row r="61" spans="1:25">
      <c r="A61" s="229">
        <v>8</v>
      </c>
      <c r="B61" s="226">
        <v>1941.89</v>
      </c>
      <c r="C61" s="226">
        <v>1856.17</v>
      </c>
      <c r="D61" s="226">
        <v>1841.59</v>
      </c>
      <c r="E61" s="226">
        <v>1857.38</v>
      </c>
      <c r="F61" s="226">
        <v>1829.19</v>
      </c>
      <c r="G61" s="226">
        <v>1813.43</v>
      </c>
      <c r="H61" s="226">
        <v>1866.36</v>
      </c>
      <c r="I61" s="226">
        <v>2028.33</v>
      </c>
      <c r="J61" s="226">
        <v>2029.59</v>
      </c>
      <c r="K61" s="226">
        <v>2050.5500000000002</v>
      </c>
      <c r="L61" s="226">
        <v>2036.53</v>
      </c>
      <c r="M61" s="226">
        <v>2042.28</v>
      </c>
      <c r="N61" s="226">
        <v>2056.59</v>
      </c>
      <c r="O61" s="226">
        <v>2116.4699999999998</v>
      </c>
      <c r="P61" s="226">
        <v>2154.8200000000002</v>
      </c>
      <c r="Q61" s="226">
        <v>2155.13</v>
      </c>
      <c r="R61" s="226">
        <v>2127.91</v>
      </c>
      <c r="S61" s="226">
        <v>2158.42</v>
      </c>
      <c r="T61" s="226">
        <v>2173.0500000000002</v>
      </c>
      <c r="U61" s="226">
        <v>2086.65</v>
      </c>
      <c r="V61" s="226">
        <v>2042.97</v>
      </c>
      <c r="W61" s="226">
        <v>2007.86</v>
      </c>
      <c r="X61" s="226">
        <v>1884.06</v>
      </c>
      <c r="Y61" s="226">
        <v>1782.88</v>
      </c>
    </row>
    <row r="62" spans="1:25">
      <c r="A62" s="229">
        <v>9</v>
      </c>
      <c r="B62" s="226">
        <v>1746.07</v>
      </c>
      <c r="C62" s="226">
        <v>1686.79</v>
      </c>
      <c r="D62" s="226">
        <v>1718.38</v>
      </c>
      <c r="E62" s="226">
        <v>1749.51</v>
      </c>
      <c r="F62" s="226">
        <v>1733.8</v>
      </c>
      <c r="G62" s="226">
        <v>1735.68</v>
      </c>
      <c r="H62" s="226">
        <v>1825.63</v>
      </c>
      <c r="I62" s="226">
        <v>2015.2</v>
      </c>
      <c r="J62" s="226">
        <v>2018.26</v>
      </c>
      <c r="K62" s="226">
        <v>2044.25</v>
      </c>
      <c r="L62" s="226">
        <v>2041.01</v>
      </c>
      <c r="M62" s="226">
        <v>2036.69</v>
      </c>
      <c r="N62" s="226">
        <v>2045.11</v>
      </c>
      <c r="O62" s="226">
        <v>2069.5300000000002</v>
      </c>
      <c r="P62" s="226">
        <v>2092.12</v>
      </c>
      <c r="Q62" s="226">
        <v>2087.87</v>
      </c>
      <c r="R62" s="226">
        <v>2056.52</v>
      </c>
      <c r="S62" s="226">
        <v>2084.6999999999998</v>
      </c>
      <c r="T62" s="226">
        <v>2132.9499999999998</v>
      </c>
      <c r="U62" s="226">
        <v>2017.17</v>
      </c>
      <c r="V62" s="226">
        <v>1998.88</v>
      </c>
      <c r="W62" s="226">
        <v>2001.05</v>
      </c>
      <c r="X62" s="226">
        <v>1872.06</v>
      </c>
      <c r="Y62" s="226">
        <v>1789.81</v>
      </c>
    </row>
    <row r="63" spans="1:25">
      <c r="A63" s="229">
        <v>10</v>
      </c>
      <c r="B63" s="226">
        <v>1775.54</v>
      </c>
      <c r="C63" s="226">
        <v>1659.28</v>
      </c>
      <c r="D63" s="226">
        <v>1664.32</v>
      </c>
      <c r="E63" s="226">
        <v>1701.84</v>
      </c>
      <c r="F63" s="226">
        <v>1684.49</v>
      </c>
      <c r="G63" s="226">
        <v>1704.33</v>
      </c>
      <c r="H63" s="226">
        <v>1799.32</v>
      </c>
      <c r="I63" s="226">
        <v>1920.56</v>
      </c>
      <c r="J63" s="226">
        <v>1921.35</v>
      </c>
      <c r="K63" s="226">
        <v>1923.16</v>
      </c>
      <c r="L63" s="226">
        <v>1923.26</v>
      </c>
      <c r="M63" s="226">
        <v>1934.94</v>
      </c>
      <c r="N63" s="226">
        <v>1944.52</v>
      </c>
      <c r="O63" s="226">
        <v>1968.49</v>
      </c>
      <c r="P63" s="226">
        <v>1982.76</v>
      </c>
      <c r="Q63" s="226">
        <v>1965.63</v>
      </c>
      <c r="R63" s="226">
        <v>1945.75</v>
      </c>
      <c r="S63" s="226">
        <v>1981.28</v>
      </c>
      <c r="T63" s="226">
        <v>1979.86</v>
      </c>
      <c r="U63" s="226">
        <v>1985.58</v>
      </c>
      <c r="V63" s="226">
        <v>1944.55</v>
      </c>
      <c r="W63" s="226">
        <v>1902.46</v>
      </c>
      <c r="X63" s="226">
        <v>1794.46</v>
      </c>
      <c r="Y63" s="226">
        <v>1736.32</v>
      </c>
    </row>
    <row r="64" spans="1:25">
      <c r="A64" s="229">
        <v>11</v>
      </c>
      <c r="B64" s="226">
        <v>1735.41</v>
      </c>
      <c r="C64" s="226">
        <v>1658.73</v>
      </c>
      <c r="D64" s="226">
        <v>1701.41</v>
      </c>
      <c r="E64" s="226">
        <v>1733.14</v>
      </c>
      <c r="F64" s="226">
        <v>1711.43</v>
      </c>
      <c r="G64" s="226">
        <v>1675.51</v>
      </c>
      <c r="H64" s="226">
        <v>1731.55</v>
      </c>
      <c r="I64" s="226">
        <v>1876.5</v>
      </c>
      <c r="J64" s="226">
        <v>1906.14</v>
      </c>
      <c r="K64" s="226">
        <v>1944.99</v>
      </c>
      <c r="L64" s="226">
        <v>1938.45</v>
      </c>
      <c r="M64" s="226">
        <v>1938.88</v>
      </c>
      <c r="N64" s="226">
        <v>1936.22</v>
      </c>
      <c r="O64" s="226">
        <v>1967.59</v>
      </c>
      <c r="P64" s="226">
        <v>1975.96</v>
      </c>
      <c r="Q64" s="226">
        <v>2015.56</v>
      </c>
      <c r="R64" s="226">
        <v>1944.64</v>
      </c>
      <c r="S64" s="226">
        <v>2058.0300000000002</v>
      </c>
      <c r="T64" s="226">
        <v>2129.3000000000002</v>
      </c>
      <c r="U64" s="226">
        <v>2038.2</v>
      </c>
      <c r="V64" s="226">
        <v>1935.16</v>
      </c>
      <c r="W64" s="226">
        <v>1890.55</v>
      </c>
      <c r="X64" s="226">
        <v>1804.15</v>
      </c>
      <c r="Y64" s="226">
        <v>1719.87</v>
      </c>
    </row>
    <row r="65" spans="1:25">
      <c r="A65" s="229">
        <v>12</v>
      </c>
      <c r="B65" s="226">
        <v>1642.58</v>
      </c>
      <c r="C65" s="226">
        <v>1655.29</v>
      </c>
      <c r="D65" s="226">
        <v>1701.31</v>
      </c>
      <c r="E65" s="226">
        <v>1746.2</v>
      </c>
      <c r="F65" s="226">
        <v>1708.88</v>
      </c>
      <c r="G65" s="226">
        <v>1752.53</v>
      </c>
      <c r="H65" s="226">
        <v>1884.66</v>
      </c>
      <c r="I65" s="226">
        <v>1885.08</v>
      </c>
      <c r="J65" s="226">
        <v>1913.49</v>
      </c>
      <c r="K65" s="226">
        <v>1913.91</v>
      </c>
      <c r="L65" s="226">
        <v>1890.38</v>
      </c>
      <c r="M65" s="226">
        <v>1890.79</v>
      </c>
      <c r="N65" s="226">
        <v>1892.13</v>
      </c>
      <c r="O65" s="226">
        <v>1910.42</v>
      </c>
      <c r="P65" s="226">
        <v>1914.74</v>
      </c>
      <c r="Q65" s="226">
        <v>1898.84</v>
      </c>
      <c r="R65" s="226">
        <v>1886.03</v>
      </c>
      <c r="S65" s="226">
        <v>1931.92</v>
      </c>
      <c r="T65" s="226">
        <v>1969.8</v>
      </c>
      <c r="U65" s="226">
        <v>1921.33</v>
      </c>
      <c r="V65" s="226">
        <v>1870.09</v>
      </c>
      <c r="W65" s="226">
        <v>1775.94</v>
      </c>
      <c r="X65" s="226">
        <v>1630.1</v>
      </c>
      <c r="Y65" s="226">
        <v>1558.72</v>
      </c>
    </row>
    <row r="66" spans="1:25">
      <c r="A66" s="229">
        <v>13</v>
      </c>
      <c r="B66" s="226">
        <v>1576.56</v>
      </c>
      <c r="C66" s="226">
        <v>1589.68</v>
      </c>
      <c r="D66" s="226">
        <v>1669.31</v>
      </c>
      <c r="E66" s="226">
        <v>1737.7</v>
      </c>
      <c r="F66" s="226">
        <v>1777.4</v>
      </c>
      <c r="G66" s="226">
        <v>1807.8</v>
      </c>
      <c r="H66" s="226">
        <v>1852.69</v>
      </c>
      <c r="I66" s="226">
        <v>1852.6</v>
      </c>
      <c r="J66" s="226">
        <v>1867.99</v>
      </c>
      <c r="K66" s="226">
        <v>1865.28</v>
      </c>
      <c r="L66" s="226">
        <v>1851.29</v>
      </c>
      <c r="M66" s="226">
        <v>1851.47</v>
      </c>
      <c r="N66" s="226">
        <v>1851.87</v>
      </c>
      <c r="O66" s="226">
        <v>1861.86</v>
      </c>
      <c r="P66" s="226">
        <v>1873.71</v>
      </c>
      <c r="Q66" s="226">
        <v>1869.76</v>
      </c>
      <c r="R66" s="226">
        <v>1853.52</v>
      </c>
      <c r="S66" s="226">
        <v>1896.58</v>
      </c>
      <c r="T66" s="226">
        <v>1942.14</v>
      </c>
      <c r="U66" s="226">
        <v>1913.46</v>
      </c>
      <c r="V66" s="226">
        <v>1838.63</v>
      </c>
      <c r="W66" s="226">
        <v>1781.13</v>
      </c>
      <c r="X66" s="226">
        <v>1707.97</v>
      </c>
      <c r="Y66" s="226">
        <v>1713.48</v>
      </c>
    </row>
    <row r="67" spans="1:25">
      <c r="A67" s="229">
        <v>14</v>
      </c>
      <c r="B67" s="226">
        <v>1706.57</v>
      </c>
      <c r="C67" s="226">
        <v>1656.08</v>
      </c>
      <c r="D67" s="226">
        <v>1733.05</v>
      </c>
      <c r="E67" s="226">
        <v>1793.67</v>
      </c>
      <c r="F67" s="226">
        <v>1807.42</v>
      </c>
      <c r="G67" s="226">
        <v>1834.7</v>
      </c>
      <c r="H67" s="226">
        <v>1891.13</v>
      </c>
      <c r="I67" s="226">
        <v>1920</v>
      </c>
      <c r="J67" s="226">
        <v>1935.81</v>
      </c>
      <c r="K67" s="226">
        <v>1930.96</v>
      </c>
      <c r="L67" s="226">
        <v>1908.9</v>
      </c>
      <c r="M67" s="226">
        <v>1906.99</v>
      </c>
      <c r="N67" s="226">
        <v>1904.89</v>
      </c>
      <c r="O67" s="226">
        <v>1924.12</v>
      </c>
      <c r="P67" s="226">
        <v>1936.51</v>
      </c>
      <c r="Q67" s="226">
        <v>1951.12</v>
      </c>
      <c r="R67" s="226">
        <v>1918.15</v>
      </c>
      <c r="S67" s="226">
        <v>1954.34</v>
      </c>
      <c r="T67" s="226">
        <v>1997.6</v>
      </c>
      <c r="U67" s="226">
        <v>1942.98</v>
      </c>
      <c r="V67" s="226">
        <v>1890.78</v>
      </c>
      <c r="W67" s="226">
        <v>1852.79</v>
      </c>
      <c r="X67" s="226">
        <v>1796.41</v>
      </c>
      <c r="Y67" s="226">
        <v>1734.81</v>
      </c>
    </row>
    <row r="68" spans="1:25">
      <c r="A68" s="229">
        <v>15</v>
      </c>
      <c r="B68" s="226">
        <v>1796.88</v>
      </c>
      <c r="C68" s="226">
        <v>1763.57</v>
      </c>
      <c r="D68" s="226">
        <v>1812.67</v>
      </c>
      <c r="E68" s="226">
        <v>1904.05</v>
      </c>
      <c r="F68" s="226">
        <v>1949.59</v>
      </c>
      <c r="G68" s="226">
        <v>2034.67</v>
      </c>
      <c r="H68" s="226">
        <v>2077.92</v>
      </c>
      <c r="I68" s="226">
        <v>2093.02</v>
      </c>
      <c r="J68" s="226">
        <v>2128.19</v>
      </c>
      <c r="K68" s="226">
        <v>2112.7600000000002</v>
      </c>
      <c r="L68" s="226">
        <v>2087.9299999999998</v>
      </c>
      <c r="M68" s="226">
        <v>2084.62</v>
      </c>
      <c r="N68" s="226">
        <v>2078.88</v>
      </c>
      <c r="O68" s="226">
        <v>2091.08</v>
      </c>
      <c r="P68" s="226">
        <v>2107.0500000000002</v>
      </c>
      <c r="Q68" s="226">
        <v>2114.52</v>
      </c>
      <c r="R68" s="226">
        <v>2087.13</v>
      </c>
      <c r="S68" s="226">
        <v>2129.9299999999998</v>
      </c>
      <c r="T68" s="226">
        <v>2184.17</v>
      </c>
      <c r="U68" s="226">
        <v>2065.66</v>
      </c>
      <c r="V68" s="226">
        <v>2064.88</v>
      </c>
      <c r="W68" s="226">
        <v>2017.1</v>
      </c>
      <c r="X68" s="226">
        <v>1930.29</v>
      </c>
      <c r="Y68" s="226">
        <v>1816.75</v>
      </c>
    </row>
    <row r="69" spans="1:25">
      <c r="A69" s="229">
        <v>16</v>
      </c>
      <c r="B69" s="226">
        <v>1794.27</v>
      </c>
      <c r="C69" s="226">
        <v>1797.46</v>
      </c>
      <c r="D69" s="226">
        <v>1835.51</v>
      </c>
      <c r="E69" s="226">
        <v>1923.4</v>
      </c>
      <c r="F69" s="226">
        <v>2012.93</v>
      </c>
      <c r="G69" s="226">
        <v>2169.83</v>
      </c>
      <c r="H69" s="226">
        <v>2231.79</v>
      </c>
      <c r="I69" s="226">
        <v>2233.62</v>
      </c>
      <c r="J69" s="226">
        <v>2261.12</v>
      </c>
      <c r="K69" s="226">
        <v>2248.86</v>
      </c>
      <c r="L69" s="226">
        <v>2232.4299999999998</v>
      </c>
      <c r="M69" s="226">
        <v>2232.08</v>
      </c>
      <c r="N69" s="226">
        <v>2232.35</v>
      </c>
      <c r="O69" s="226">
        <v>2234.87</v>
      </c>
      <c r="P69" s="226">
        <v>2258.42</v>
      </c>
      <c r="Q69" s="226">
        <v>2274.56</v>
      </c>
      <c r="R69" s="226">
        <v>2232.79</v>
      </c>
      <c r="S69" s="226">
        <v>2276.38</v>
      </c>
      <c r="T69" s="226">
        <v>2191.79</v>
      </c>
      <c r="U69" s="226">
        <v>2196.04</v>
      </c>
      <c r="V69" s="226">
        <v>2198.17</v>
      </c>
      <c r="W69" s="226">
        <v>2202.1799999999998</v>
      </c>
      <c r="X69" s="226">
        <v>2136.1799999999998</v>
      </c>
      <c r="Y69" s="226">
        <v>1982.34</v>
      </c>
    </row>
    <row r="70" spans="1:25">
      <c r="A70" s="229">
        <v>17</v>
      </c>
      <c r="B70" s="226">
        <v>1934.66</v>
      </c>
      <c r="C70" s="226">
        <v>1851.43</v>
      </c>
      <c r="D70" s="226">
        <v>1860.83</v>
      </c>
      <c r="E70" s="226">
        <v>1889.8</v>
      </c>
      <c r="F70" s="226">
        <v>1890.23</v>
      </c>
      <c r="G70" s="226">
        <v>1912.45</v>
      </c>
      <c r="H70" s="226">
        <v>2135.4699999999998</v>
      </c>
      <c r="I70" s="226">
        <v>2209.35</v>
      </c>
      <c r="J70" s="226">
        <v>2282.5</v>
      </c>
      <c r="K70" s="226">
        <v>2257.39</v>
      </c>
      <c r="L70" s="226">
        <v>2254.7399999999998</v>
      </c>
      <c r="M70" s="226">
        <v>2234.9299999999998</v>
      </c>
      <c r="N70" s="226">
        <v>2242.14</v>
      </c>
      <c r="O70" s="226">
        <v>2265.12</v>
      </c>
      <c r="P70" s="226">
        <v>2328.0500000000002</v>
      </c>
      <c r="Q70" s="226">
        <v>2333.4</v>
      </c>
      <c r="R70" s="226">
        <v>2307.09</v>
      </c>
      <c r="S70" s="226">
        <v>2340.02</v>
      </c>
      <c r="T70" s="226">
        <v>2385.36</v>
      </c>
      <c r="U70" s="226">
        <v>2206.02</v>
      </c>
      <c r="V70" s="226">
        <v>2206.36</v>
      </c>
      <c r="W70" s="226">
        <v>2185.3000000000002</v>
      </c>
      <c r="X70" s="226">
        <v>2022.71</v>
      </c>
      <c r="Y70" s="226">
        <v>1922.39</v>
      </c>
    </row>
    <row r="71" spans="1:25">
      <c r="A71" s="229">
        <v>18</v>
      </c>
      <c r="B71" s="226">
        <v>1819.36</v>
      </c>
      <c r="C71" s="226">
        <v>1802.63</v>
      </c>
      <c r="D71" s="226">
        <v>1803.69</v>
      </c>
      <c r="E71" s="226">
        <v>1815.61</v>
      </c>
      <c r="F71" s="226">
        <v>1799.21</v>
      </c>
      <c r="G71" s="226">
        <v>1813.81</v>
      </c>
      <c r="H71" s="226">
        <v>1901.67</v>
      </c>
      <c r="I71" s="226">
        <v>2107.1</v>
      </c>
      <c r="J71" s="226">
        <v>2208.41</v>
      </c>
      <c r="K71" s="226">
        <v>2198.8000000000002</v>
      </c>
      <c r="L71" s="226">
        <v>2193.04</v>
      </c>
      <c r="M71" s="226">
        <v>2186.44</v>
      </c>
      <c r="N71" s="226">
        <v>2179.87</v>
      </c>
      <c r="O71" s="226">
        <v>2209.84</v>
      </c>
      <c r="P71" s="226">
        <v>2273.25</v>
      </c>
      <c r="Q71" s="226">
        <v>2289.58</v>
      </c>
      <c r="R71" s="226">
        <v>2260.06</v>
      </c>
      <c r="S71" s="226">
        <v>2287.91</v>
      </c>
      <c r="T71" s="226">
        <v>2323.3200000000002</v>
      </c>
      <c r="U71" s="226">
        <v>2219.7600000000002</v>
      </c>
      <c r="V71" s="226">
        <v>2156.48</v>
      </c>
      <c r="W71" s="226">
        <v>2088.14</v>
      </c>
      <c r="X71" s="226">
        <v>2051.88</v>
      </c>
      <c r="Y71" s="226">
        <v>1856.24</v>
      </c>
    </row>
    <row r="72" spans="1:25">
      <c r="A72" s="229">
        <v>19</v>
      </c>
      <c r="B72" s="226">
        <v>1844.69</v>
      </c>
      <c r="C72" s="226">
        <v>1852.89</v>
      </c>
      <c r="D72" s="226">
        <v>1880.8</v>
      </c>
      <c r="E72" s="226">
        <v>2012.53</v>
      </c>
      <c r="F72" s="226">
        <v>2025.18</v>
      </c>
      <c r="G72" s="226">
        <v>2147.39</v>
      </c>
      <c r="H72" s="226">
        <v>2193.71</v>
      </c>
      <c r="I72" s="226">
        <v>2221.96</v>
      </c>
      <c r="J72" s="226">
        <v>2244.25</v>
      </c>
      <c r="K72" s="226">
        <v>2234.04</v>
      </c>
      <c r="L72" s="226">
        <v>2206.8200000000002</v>
      </c>
      <c r="M72" s="226">
        <v>2200.85</v>
      </c>
      <c r="N72" s="226">
        <v>2194.7199999999998</v>
      </c>
      <c r="O72" s="226">
        <v>2202.23</v>
      </c>
      <c r="P72" s="226">
        <v>2238.2399999999998</v>
      </c>
      <c r="Q72" s="226">
        <v>2256.63</v>
      </c>
      <c r="R72" s="226">
        <v>2204.9499999999998</v>
      </c>
      <c r="S72" s="226">
        <v>2241.0100000000002</v>
      </c>
      <c r="T72" s="226">
        <v>2288.13</v>
      </c>
      <c r="U72" s="226">
        <v>2201.21</v>
      </c>
      <c r="V72" s="226">
        <v>2178.69</v>
      </c>
      <c r="W72" s="226">
        <v>2153.4</v>
      </c>
      <c r="X72" s="226">
        <v>2045.36</v>
      </c>
      <c r="Y72" s="226">
        <v>1864.35</v>
      </c>
    </row>
    <row r="73" spans="1:25">
      <c r="A73" s="229">
        <v>20</v>
      </c>
      <c r="B73" s="226">
        <v>1824.67</v>
      </c>
      <c r="C73" s="226">
        <v>1822.83</v>
      </c>
      <c r="D73" s="226">
        <v>1891.31</v>
      </c>
      <c r="E73" s="226">
        <v>1874.46</v>
      </c>
      <c r="F73" s="226">
        <v>2122.35</v>
      </c>
      <c r="G73" s="226">
        <v>2206.6</v>
      </c>
      <c r="H73" s="226">
        <v>2296.29</v>
      </c>
      <c r="I73" s="226">
        <v>2285.9</v>
      </c>
      <c r="J73" s="226">
        <v>2317.64</v>
      </c>
      <c r="K73" s="226">
        <v>2309.71</v>
      </c>
      <c r="L73" s="226">
        <v>2276.6</v>
      </c>
      <c r="M73" s="226">
        <v>2266.2800000000002</v>
      </c>
      <c r="N73" s="226">
        <v>2255.6</v>
      </c>
      <c r="O73" s="226">
        <v>2264.59</v>
      </c>
      <c r="P73" s="226">
        <v>2295.2600000000002</v>
      </c>
      <c r="Q73" s="226">
        <v>2318.71</v>
      </c>
      <c r="R73" s="226">
        <v>2309.4699999999998</v>
      </c>
      <c r="S73" s="226">
        <v>2323.1799999999998</v>
      </c>
      <c r="T73" s="226">
        <v>2286.37</v>
      </c>
      <c r="U73" s="226">
        <v>2406.2199999999998</v>
      </c>
      <c r="V73" s="226">
        <v>2347.5100000000002</v>
      </c>
      <c r="W73" s="226">
        <v>2190.4299999999998</v>
      </c>
      <c r="X73" s="226">
        <v>2045.63</v>
      </c>
      <c r="Y73" s="226">
        <v>1849.61</v>
      </c>
    </row>
    <row r="74" spans="1:25">
      <c r="A74" s="229">
        <v>21</v>
      </c>
      <c r="B74" s="226">
        <v>1903.3</v>
      </c>
      <c r="C74" s="226">
        <v>1920.02</v>
      </c>
      <c r="D74" s="226">
        <v>2029.9</v>
      </c>
      <c r="E74" s="226">
        <v>2007.31</v>
      </c>
      <c r="F74" s="226">
        <v>2175.48</v>
      </c>
      <c r="G74" s="226">
        <v>2629.54</v>
      </c>
      <c r="H74" s="226">
        <v>2633.76</v>
      </c>
      <c r="I74" s="226">
        <v>2635.44</v>
      </c>
      <c r="J74" s="226">
        <v>2817.93</v>
      </c>
      <c r="K74" s="226">
        <v>2576.83</v>
      </c>
      <c r="L74" s="226">
        <v>2806.79</v>
      </c>
      <c r="M74" s="226">
        <v>2623.36</v>
      </c>
      <c r="N74" s="226">
        <v>2624.1</v>
      </c>
      <c r="O74" s="226">
        <v>2626.1</v>
      </c>
      <c r="P74" s="226">
        <v>2626.67</v>
      </c>
      <c r="Q74" s="226">
        <v>2625.16</v>
      </c>
      <c r="R74" s="226">
        <v>2626.98</v>
      </c>
      <c r="S74" s="226">
        <v>2649.69</v>
      </c>
      <c r="T74" s="226">
        <v>2651.11</v>
      </c>
      <c r="U74" s="226">
        <v>2661.19</v>
      </c>
      <c r="V74" s="226">
        <v>2209.12</v>
      </c>
      <c r="W74" s="226">
        <v>2208.4</v>
      </c>
      <c r="X74" s="226">
        <v>2029.95</v>
      </c>
      <c r="Y74" s="226">
        <v>1930.27</v>
      </c>
    </row>
    <row r="75" spans="1:25">
      <c r="A75" s="229">
        <v>22</v>
      </c>
      <c r="B75" s="226">
        <v>1740.65</v>
      </c>
      <c r="C75" s="226">
        <v>1763.42</v>
      </c>
      <c r="D75" s="226">
        <v>1824.34</v>
      </c>
      <c r="E75" s="226">
        <v>1808.84</v>
      </c>
      <c r="F75" s="226">
        <v>1845.62</v>
      </c>
      <c r="G75" s="226">
        <v>2000.85</v>
      </c>
      <c r="H75" s="226">
        <v>2184.73</v>
      </c>
      <c r="I75" s="226">
        <v>2220.1999999999998</v>
      </c>
      <c r="J75" s="226">
        <v>2202.8200000000002</v>
      </c>
      <c r="K75" s="226">
        <v>2201.63</v>
      </c>
      <c r="L75" s="226">
        <v>2180.27</v>
      </c>
      <c r="M75" s="226">
        <v>2180.41</v>
      </c>
      <c r="N75" s="226">
        <v>2180.1999999999998</v>
      </c>
      <c r="O75" s="226">
        <v>2177.77</v>
      </c>
      <c r="P75" s="226">
        <v>2181.5100000000002</v>
      </c>
      <c r="Q75" s="226">
        <v>2189.79</v>
      </c>
      <c r="R75" s="226">
        <v>2174.59</v>
      </c>
      <c r="S75" s="226">
        <v>2205.36</v>
      </c>
      <c r="T75" s="226">
        <v>2191.63</v>
      </c>
      <c r="U75" s="226">
        <v>2189.1999999999998</v>
      </c>
      <c r="V75" s="226">
        <v>2006.47</v>
      </c>
      <c r="W75" s="226">
        <v>1902.12</v>
      </c>
      <c r="X75" s="226">
        <v>1813.17</v>
      </c>
      <c r="Y75" s="226">
        <v>1725.11</v>
      </c>
    </row>
    <row r="76" spans="1:25">
      <c r="A76" s="229">
        <v>23</v>
      </c>
      <c r="B76" s="226">
        <v>1752.9</v>
      </c>
      <c r="C76" s="226">
        <v>1764.22</v>
      </c>
      <c r="D76" s="226">
        <v>1840.74</v>
      </c>
      <c r="E76" s="226">
        <v>1829.18</v>
      </c>
      <c r="F76" s="226">
        <v>1917.11</v>
      </c>
      <c r="G76" s="226">
        <v>2054.5500000000002</v>
      </c>
      <c r="H76" s="226">
        <v>2190.5700000000002</v>
      </c>
      <c r="I76" s="226">
        <v>2188.1</v>
      </c>
      <c r="J76" s="226">
        <v>2181.15</v>
      </c>
      <c r="K76" s="226">
        <v>2181.5700000000002</v>
      </c>
      <c r="L76" s="226">
        <v>2181.4899999999998</v>
      </c>
      <c r="M76" s="226">
        <v>2188.5500000000002</v>
      </c>
      <c r="N76" s="226">
        <v>2188.11</v>
      </c>
      <c r="O76" s="226">
        <v>2186.62</v>
      </c>
      <c r="P76" s="226">
        <v>2178.38</v>
      </c>
      <c r="Q76" s="226">
        <v>2176.79</v>
      </c>
      <c r="R76" s="226">
        <v>2177.11</v>
      </c>
      <c r="S76" s="226">
        <v>2193.42</v>
      </c>
      <c r="T76" s="226">
        <v>2197.06</v>
      </c>
      <c r="U76" s="226">
        <v>2231.56</v>
      </c>
      <c r="V76" s="226">
        <v>2191.5700000000002</v>
      </c>
      <c r="W76" s="226">
        <v>2016.97</v>
      </c>
      <c r="X76" s="226">
        <v>1867.89</v>
      </c>
      <c r="Y76" s="226">
        <v>1780.29</v>
      </c>
    </row>
    <row r="77" spans="1:25">
      <c r="A77" s="229">
        <v>24</v>
      </c>
      <c r="B77" s="226">
        <v>1922.12</v>
      </c>
      <c r="C77" s="226">
        <v>1821.62</v>
      </c>
      <c r="D77" s="226">
        <v>1833.32</v>
      </c>
      <c r="E77" s="226">
        <v>1796.37</v>
      </c>
      <c r="F77" s="226">
        <v>1843.16</v>
      </c>
      <c r="G77" s="226">
        <v>2039.29</v>
      </c>
      <c r="H77" s="226">
        <v>2221.88</v>
      </c>
      <c r="I77" s="226">
        <v>2259.19</v>
      </c>
      <c r="J77" s="226">
        <v>2322.0500000000002</v>
      </c>
      <c r="K77" s="226">
        <v>2321.2600000000002</v>
      </c>
      <c r="L77" s="226">
        <v>2320.25</v>
      </c>
      <c r="M77" s="226">
        <v>2259.5300000000002</v>
      </c>
      <c r="N77" s="226">
        <v>2250.8200000000002</v>
      </c>
      <c r="O77" s="226">
        <v>2254.23</v>
      </c>
      <c r="P77" s="226">
        <v>2305.75</v>
      </c>
      <c r="Q77" s="226">
        <v>2307.46</v>
      </c>
      <c r="R77" s="226">
        <v>2291.27</v>
      </c>
      <c r="S77" s="226">
        <v>2310.37</v>
      </c>
      <c r="T77" s="226">
        <v>2187.4</v>
      </c>
      <c r="U77" s="226">
        <v>2199.84</v>
      </c>
      <c r="V77" s="226">
        <v>2176.6</v>
      </c>
      <c r="W77" s="226">
        <v>2071.89</v>
      </c>
      <c r="X77" s="226">
        <v>1930.31</v>
      </c>
      <c r="Y77" s="226">
        <v>1872.96</v>
      </c>
    </row>
    <row r="78" spans="1:25">
      <c r="A78" s="229">
        <v>25</v>
      </c>
      <c r="B78" s="226">
        <v>1822.93</v>
      </c>
      <c r="C78" s="226">
        <v>1797.31</v>
      </c>
      <c r="D78" s="226">
        <v>1797.63</v>
      </c>
      <c r="E78" s="226">
        <v>1704.96</v>
      </c>
      <c r="F78" s="226">
        <v>1796.01</v>
      </c>
      <c r="G78" s="226">
        <v>1839.68</v>
      </c>
      <c r="H78" s="226">
        <v>1997.49</v>
      </c>
      <c r="I78" s="226">
        <v>2202.7199999999998</v>
      </c>
      <c r="J78" s="226">
        <v>2254.87</v>
      </c>
      <c r="K78" s="226">
        <v>2163.7399999999998</v>
      </c>
      <c r="L78" s="226">
        <v>2162.0100000000002</v>
      </c>
      <c r="M78" s="226">
        <v>2162.38</v>
      </c>
      <c r="N78" s="226">
        <v>2220.7800000000002</v>
      </c>
      <c r="O78" s="226">
        <v>2238.73</v>
      </c>
      <c r="P78" s="226">
        <v>2276.5300000000002</v>
      </c>
      <c r="Q78" s="226">
        <v>2282.46</v>
      </c>
      <c r="R78" s="226">
        <v>2148.67</v>
      </c>
      <c r="S78" s="226">
        <v>2179.13</v>
      </c>
      <c r="T78" s="226">
        <v>2249.33</v>
      </c>
      <c r="U78" s="226">
        <v>2243.4699999999998</v>
      </c>
      <c r="V78" s="226">
        <v>2089.9499999999998</v>
      </c>
      <c r="W78" s="226">
        <v>2067.4699999999998</v>
      </c>
      <c r="X78" s="226">
        <v>1847.67</v>
      </c>
      <c r="Y78" s="226">
        <v>1812.46</v>
      </c>
    </row>
    <row r="79" spans="1:25">
      <c r="A79" s="229">
        <v>26</v>
      </c>
      <c r="B79" s="226">
        <v>1812.22</v>
      </c>
      <c r="C79" s="226">
        <v>1822.57</v>
      </c>
      <c r="D79" s="226">
        <v>1831.3</v>
      </c>
      <c r="E79" s="226">
        <v>1810.88</v>
      </c>
      <c r="F79" s="226">
        <v>1847.78</v>
      </c>
      <c r="G79" s="226">
        <v>2187.4499999999998</v>
      </c>
      <c r="H79" s="226">
        <v>2241.75</v>
      </c>
      <c r="I79" s="226">
        <v>2232.52</v>
      </c>
      <c r="J79" s="226">
        <v>2275.94</v>
      </c>
      <c r="K79" s="226">
        <v>2261.77</v>
      </c>
      <c r="L79" s="226">
        <v>2232.5300000000002</v>
      </c>
      <c r="M79" s="226">
        <v>2226.83</v>
      </c>
      <c r="N79" s="226">
        <v>2250.8000000000002</v>
      </c>
      <c r="O79" s="226">
        <v>2233.86</v>
      </c>
      <c r="P79" s="226">
        <v>2245.5100000000002</v>
      </c>
      <c r="Q79" s="226">
        <v>2250.6999999999998</v>
      </c>
      <c r="R79" s="226">
        <v>2256.54</v>
      </c>
      <c r="S79" s="226">
        <v>2263.8000000000002</v>
      </c>
      <c r="T79" s="226">
        <v>2221.4899999999998</v>
      </c>
      <c r="U79" s="226">
        <v>2239.33</v>
      </c>
      <c r="V79" s="226">
        <v>2041.37</v>
      </c>
      <c r="W79" s="226">
        <v>1908.69</v>
      </c>
      <c r="X79" s="226">
        <v>1841.17</v>
      </c>
      <c r="Y79" s="226">
        <v>1724.38</v>
      </c>
    </row>
    <row r="80" spans="1:25">
      <c r="A80" s="229">
        <v>27</v>
      </c>
      <c r="B80" s="226">
        <v>1820.92</v>
      </c>
      <c r="C80" s="226">
        <v>1824.37</v>
      </c>
      <c r="D80" s="226">
        <v>1904.88</v>
      </c>
      <c r="E80" s="226">
        <v>1886.53</v>
      </c>
      <c r="F80" s="226">
        <v>1938.57</v>
      </c>
      <c r="G80" s="226">
        <v>2132.73</v>
      </c>
      <c r="H80" s="226">
        <v>2305.71</v>
      </c>
      <c r="I80" s="226">
        <v>2499.38</v>
      </c>
      <c r="J80" s="226">
        <v>2382.7399999999998</v>
      </c>
      <c r="K80" s="226">
        <v>2327.2600000000002</v>
      </c>
      <c r="L80" s="226">
        <v>2235</v>
      </c>
      <c r="M80" s="226">
        <v>2238.6999999999998</v>
      </c>
      <c r="N80" s="226">
        <v>2235.7199999999998</v>
      </c>
      <c r="O80" s="226">
        <v>2250.2600000000002</v>
      </c>
      <c r="P80" s="226">
        <v>2385.7199999999998</v>
      </c>
      <c r="Q80" s="226">
        <v>2394.1799999999998</v>
      </c>
      <c r="R80" s="226">
        <v>2499.91</v>
      </c>
      <c r="S80" s="226">
        <v>2393.59</v>
      </c>
      <c r="T80" s="226">
        <v>2282.06</v>
      </c>
      <c r="U80" s="226">
        <v>2235.9899999999998</v>
      </c>
      <c r="V80" s="226">
        <v>1910.13</v>
      </c>
      <c r="W80" s="226">
        <v>1832</v>
      </c>
      <c r="X80" s="226">
        <v>1782.62</v>
      </c>
      <c r="Y80" s="226">
        <v>1845.46</v>
      </c>
    </row>
    <row r="81" spans="1:25">
      <c r="A81" s="229">
        <v>28</v>
      </c>
      <c r="B81" s="226">
        <v>1742.38</v>
      </c>
      <c r="C81" s="226">
        <v>1757.75</v>
      </c>
      <c r="D81" s="226">
        <v>1820.03</v>
      </c>
      <c r="E81" s="226">
        <v>1813.89</v>
      </c>
      <c r="F81" s="226">
        <v>1895.16</v>
      </c>
      <c r="G81" s="226">
        <v>2071.35</v>
      </c>
      <c r="H81" s="226">
        <v>2393.34</v>
      </c>
      <c r="I81" s="226">
        <v>2165.09</v>
      </c>
      <c r="J81" s="226">
        <v>2400.16</v>
      </c>
      <c r="K81" s="226">
        <v>2372.13</v>
      </c>
      <c r="L81" s="226">
        <v>2174.0700000000002</v>
      </c>
      <c r="M81" s="226">
        <v>2173.48</v>
      </c>
      <c r="N81" s="226">
        <v>2175.16</v>
      </c>
      <c r="O81" s="226">
        <v>2306.91</v>
      </c>
      <c r="P81" s="226">
        <v>2368.88</v>
      </c>
      <c r="Q81" s="226">
        <v>2398.6799999999998</v>
      </c>
      <c r="R81" s="226">
        <v>2373.04</v>
      </c>
      <c r="S81" s="226">
        <v>2168.4499999999998</v>
      </c>
      <c r="T81" s="226">
        <v>2178.6799999999998</v>
      </c>
      <c r="U81" s="226">
        <v>2190.06</v>
      </c>
      <c r="V81" s="226">
        <v>2015.27</v>
      </c>
      <c r="W81" s="226">
        <v>1895.94</v>
      </c>
      <c r="X81" s="226">
        <v>1828.01</v>
      </c>
      <c r="Y81" s="226">
        <v>1820.27</v>
      </c>
    </row>
    <row r="82" spans="1:25">
      <c r="A82" s="229">
        <v>29</v>
      </c>
      <c r="B82" s="226">
        <v>1802.68</v>
      </c>
      <c r="C82" s="226">
        <v>1803.3</v>
      </c>
      <c r="D82" s="226">
        <v>1835.86</v>
      </c>
      <c r="E82" s="226">
        <v>1812.27</v>
      </c>
      <c r="F82" s="226">
        <v>1899.83</v>
      </c>
      <c r="G82" s="226">
        <v>1987.89</v>
      </c>
      <c r="H82" s="226">
        <v>2037.06</v>
      </c>
      <c r="I82" s="226">
        <v>2050.89</v>
      </c>
      <c r="J82" s="226">
        <v>2043.02</v>
      </c>
      <c r="K82" s="226">
        <v>2025</v>
      </c>
      <c r="L82" s="226">
        <v>2042.42</v>
      </c>
      <c r="M82" s="226">
        <v>2042.47</v>
      </c>
      <c r="N82" s="226">
        <v>2002.8</v>
      </c>
      <c r="O82" s="226">
        <v>2042.37</v>
      </c>
      <c r="P82" s="226">
        <v>2020.04</v>
      </c>
      <c r="Q82" s="226">
        <v>2093.2399999999998</v>
      </c>
      <c r="R82" s="226">
        <v>1993.47</v>
      </c>
      <c r="S82" s="226">
        <v>2020.7</v>
      </c>
      <c r="T82" s="226">
        <v>2037.9</v>
      </c>
      <c r="U82" s="226">
        <v>2071.59</v>
      </c>
      <c r="V82" s="226">
        <v>2019.58</v>
      </c>
      <c r="W82" s="226">
        <v>1947.22</v>
      </c>
      <c r="X82" s="226">
        <v>1923.86</v>
      </c>
      <c r="Y82" s="226">
        <v>1877.39</v>
      </c>
    </row>
    <row r="83" spans="1:25">
      <c r="A83" s="229">
        <v>30</v>
      </c>
      <c r="B83" s="226">
        <v>1811.02</v>
      </c>
      <c r="C83" s="226">
        <v>1808.67</v>
      </c>
      <c r="D83" s="226">
        <v>1800.54</v>
      </c>
      <c r="E83" s="226">
        <v>1788.75</v>
      </c>
      <c r="F83" s="226">
        <v>1813.68</v>
      </c>
      <c r="G83" s="226">
        <v>1874.43</v>
      </c>
      <c r="H83" s="226">
        <v>1868.81</v>
      </c>
      <c r="I83" s="226">
        <v>1869.53</v>
      </c>
      <c r="J83" s="226">
        <v>1855.55</v>
      </c>
      <c r="K83" s="226">
        <v>1848.79</v>
      </c>
      <c r="L83" s="226">
        <v>1843.7</v>
      </c>
      <c r="M83" s="226">
        <v>1846.24</v>
      </c>
      <c r="N83" s="226">
        <v>1830.1</v>
      </c>
      <c r="O83" s="226">
        <v>1833.35</v>
      </c>
      <c r="P83" s="226">
        <v>1846.29</v>
      </c>
      <c r="Q83" s="226">
        <v>1876.08</v>
      </c>
      <c r="R83" s="226">
        <v>1902.47</v>
      </c>
      <c r="S83" s="226">
        <v>1876.1</v>
      </c>
      <c r="T83" s="226">
        <v>1892.92</v>
      </c>
      <c r="U83" s="226">
        <v>1924.34</v>
      </c>
      <c r="V83" s="226">
        <v>1897.27</v>
      </c>
      <c r="W83" s="226">
        <v>1883.64</v>
      </c>
      <c r="X83" s="226">
        <v>1859.31</v>
      </c>
      <c r="Y83" s="226">
        <v>1843.52</v>
      </c>
    </row>
    <row r="84" spans="1:25">
      <c r="A84" s="229">
        <v>31</v>
      </c>
      <c r="B84" s="226">
        <v>1926</v>
      </c>
      <c r="C84" s="226">
        <v>1919.03</v>
      </c>
      <c r="D84" s="226">
        <v>1866.75</v>
      </c>
      <c r="E84" s="226">
        <v>1819.6</v>
      </c>
      <c r="F84" s="226">
        <v>1884.87</v>
      </c>
      <c r="G84" s="226">
        <v>1944.3</v>
      </c>
      <c r="H84" s="226">
        <v>1999.53</v>
      </c>
      <c r="I84" s="226">
        <v>2038.88</v>
      </c>
      <c r="J84" s="226">
        <v>2056.4899999999998</v>
      </c>
      <c r="K84" s="226">
        <v>2069.73</v>
      </c>
      <c r="L84" s="226">
        <v>2062.79</v>
      </c>
      <c r="M84" s="226">
        <v>2047.29</v>
      </c>
      <c r="N84" s="226">
        <v>2037.83</v>
      </c>
      <c r="O84" s="226">
        <v>2027.06</v>
      </c>
      <c r="P84" s="226">
        <v>2072.38</v>
      </c>
      <c r="Q84" s="226">
        <v>2072.89</v>
      </c>
      <c r="R84" s="226">
        <v>2068.73</v>
      </c>
      <c r="S84" s="226">
        <v>2058.0500000000002</v>
      </c>
      <c r="T84" s="226">
        <v>2084.1999999999998</v>
      </c>
      <c r="U84" s="226">
        <v>2115.0300000000002</v>
      </c>
      <c r="V84" s="226">
        <v>2060.4899999999998</v>
      </c>
      <c r="W84" s="226">
        <v>2043.25</v>
      </c>
      <c r="X84" s="226">
        <v>1957.93</v>
      </c>
      <c r="Y84" s="226">
        <v>1923.12</v>
      </c>
    </row>
    <row r="85" spans="1:25" ht="18" customHeight="1">
      <c r="A85" s="458" t="s">
        <v>322</v>
      </c>
      <c r="B85" s="459"/>
      <c r="C85" s="459"/>
      <c r="D85" s="459"/>
      <c r="E85" s="459"/>
      <c r="F85" s="459"/>
      <c r="G85" s="459"/>
      <c r="H85" s="459"/>
      <c r="I85" s="459"/>
      <c r="J85" s="459"/>
      <c r="K85" s="459"/>
      <c r="L85" s="459"/>
      <c r="M85" s="459"/>
      <c r="N85" s="459"/>
      <c r="O85" s="459"/>
      <c r="P85" s="459"/>
      <c r="Q85" s="459"/>
      <c r="R85" s="459"/>
      <c r="S85" s="459"/>
      <c r="T85" s="459"/>
      <c r="U85" s="459"/>
      <c r="V85" s="459"/>
      <c r="W85" s="459"/>
      <c r="X85" s="459"/>
      <c r="Y85" s="459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0</v>
      </c>
      <c r="C87" s="226">
        <v>53.4</v>
      </c>
      <c r="D87" s="226">
        <v>0</v>
      </c>
      <c r="E87" s="226">
        <v>15.31</v>
      </c>
      <c r="F87" s="226">
        <v>22.29</v>
      </c>
      <c r="G87" s="226">
        <v>0</v>
      </c>
      <c r="H87" s="226">
        <v>1.88</v>
      </c>
      <c r="I87" s="226">
        <v>64.239999999999995</v>
      </c>
      <c r="J87" s="226">
        <v>92.59</v>
      </c>
      <c r="K87" s="226">
        <v>111.35</v>
      </c>
      <c r="L87" s="226">
        <v>124.46</v>
      </c>
      <c r="M87" s="226">
        <v>101.88</v>
      </c>
      <c r="N87" s="226">
        <v>50.22</v>
      </c>
      <c r="O87" s="226">
        <v>0</v>
      </c>
      <c r="P87" s="226">
        <v>157.77000000000001</v>
      </c>
      <c r="Q87" s="226">
        <v>166.89</v>
      </c>
      <c r="R87" s="226">
        <v>221.2</v>
      </c>
      <c r="S87" s="226">
        <v>85.97</v>
      </c>
      <c r="T87" s="226">
        <v>226.06</v>
      </c>
      <c r="U87" s="226">
        <v>161.88</v>
      </c>
      <c r="V87" s="226">
        <v>167.57</v>
      </c>
      <c r="W87" s="226">
        <v>200.64</v>
      </c>
      <c r="X87" s="226">
        <v>218.32</v>
      </c>
      <c r="Y87" s="226">
        <v>529.17999999999995</v>
      </c>
    </row>
    <row r="88" spans="1:25">
      <c r="A88" s="229">
        <v>2</v>
      </c>
      <c r="B88" s="226">
        <v>88.01</v>
      </c>
      <c r="C88" s="226">
        <v>96.65</v>
      </c>
      <c r="D88" s="226">
        <v>74.81</v>
      </c>
      <c r="E88" s="226">
        <v>62.81</v>
      </c>
      <c r="F88" s="226">
        <v>92.32</v>
      </c>
      <c r="G88" s="226">
        <v>60.93</v>
      </c>
      <c r="H88" s="226">
        <v>95.72</v>
      </c>
      <c r="I88" s="226">
        <v>136.83000000000001</v>
      </c>
      <c r="J88" s="226">
        <v>148.22999999999999</v>
      </c>
      <c r="K88" s="226">
        <v>138.07</v>
      </c>
      <c r="L88" s="226">
        <v>89.91</v>
      </c>
      <c r="M88" s="226">
        <v>92.73</v>
      </c>
      <c r="N88" s="226">
        <v>136.75</v>
      </c>
      <c r="O88" s="226">
        <v>100.04</v>
      </c>
      <c r="P88" s="226">
        <v>93.59</v>
      </c>
      <c r="Q88" s="226">
        <v>102.12</v>
      </c>
      <c r="R88" s="226">
        <v>109.15</v>
      </c>
      <c r="S88" s="226">
        <v>137.19999999999999</v>
      </c>
      <c r="T88" s="226">
        <v>214.58</v>
      </c>
      <c r="U88" s="226">
        <v>285.45999999999998</v>
      </c>
      <c r="V88" s="226">
        <v>307.57</v>
      </c>
      <c r="W88" s="226">
        <v>475.88</v>
      </c>
      <c r="X88" s="226">
        <v>463.63</v>
      </c>
      <c r="Y88" s="226">
        <v>1544.82</v>
      </c>
    </row>
    <row r="89" spans="1:25">
      <c r="A89" s="229">
        <v>3</v>
      </c>
      <c r="B89" s="226">
        <v>15.83</v>
      </c>
      <c r="C89" s="226">
        <v>102.36</v>
      </c>
      <c r="D89" s="226">
        <v>173.47</v>
      </c>
      <c r="E89" s="226">
        <v>211.11</v>
      </c>
      <c r="F89" s="226">
        <v>252.28</v>
      </c>
      <c r="G89" s="226">
        <v>221.34</v>
      </c>
      <c r="H89" s="226">
        <v>219.4</v>
      </c>
      <c r="I89" s="226">
        <v>196.19</v>
      </c>
      <c r="J89" s="226">
        <v>397.12</v>
      </c>
      <c r="K89" s="226">
        <v>398.34</v>
      </c>
      <c r="L89" s="226">
        <v>387.74</v>
      </c>
      <c r="M89" s="226">
        <v>377.84</v>
      </c>
      <c r="N89" s="226">
        <v>263.70999999999998</v>
      </c>
      <c r="O89" s="226">
        <v>223.72</v>
      </c>
      <c r="P89" s="226">
        <v>207.35</v>
      </c>
      <c r="Q89" s="226">
        <v>388.04</v>
      </c>
      <c r="R89" s="226">
        <v>368.04</v>
      </c>
      <c r="S89" s="226">
        <v>276.48</v>
      </c>
      <c r="T89" s="226">
        <v>985.67</v>
      </c>
      <c r="U89" s="226">
        <v>1009.98</v>
      </c>
      <c r="V89" s="226">
        <v>1289.6600000000001</v>
      </c>
      <c r="W89" s="226">
        <v>356.55</v>
      </c>
      <c r="X89" s="226">
        <v>234.54</v>
      </c>
      <c r="Y89" s="226">
        <v>569.03</v>
      </c>
    </row>
    <row r="90" spans="1:25">
      <c r="A90" s="229">
        <v>4</v>
      </c>
      <c r="B90" s="226">
        <v>192</v>
      </c>
      <c r="C90" s="226">
        <v>284.47000000000003</v>
      </c>
      <c r="D90" s="226">
        <v>330.75</v>
      </c>
      <c r="E90" s="226">
        <v>276.94</v>
      </c>
      <c r="F90" s="226">
        <v>345.32</v>
      </c>
      <c r="G90" s="226">
        <v>422.71</v>
      </c>
      <c r="H90" s="226">
        <v>335.92</v>
      </c>
      <c r="I90" s="226">
        <v>372.68</v>
      </c>
      <c r="J90" s="226">
        <v>272.61</v>
      </c>
      <c r="K90" s="226">
        <v>273.42</v>
      </c>
      <c r="L90" s="226">
        <v>260.54000000000002</v>
      </c>
      <c r="M90" s="226">
        <v>248.97</v>
      </c>
      <c r="N90" s="226">
        <v>257.36</v>
      </c>
      <c r="O90" s="226">
        <v>249.77</v>
      </c>
      <c r="P90" s="226">
        <v>224.35</v>
      </c>
      <c r="Q90" s="226">
        <v>240.13</v>
      </c>
      <c r="R90" s="226">
        <v>195.93</v>
      </c>
      <c r="S90" s="226">
        <v>199.18</v>
      </c>
      <c r="T90" s="226">
        <v>197.21</v>
      </c>
      <c r="U90" s="226">
        <v>292.91000000000003</v>
      </c>
      <c r="V90" s="226">
        <v>0</v>
      </c>
      <c r="W90" s="226">
        <v>0</v>
      </c>
      <c r="X90" s="226">
        <v>0</v>
      </c>
      <c r="Y90" s="226">
        <v>30.87</v>
      </c>
    </row>
    <row r="91" spans="1:25">
      <c r="A91" s="229">
        <v>5</v>
      </c>
      <c r="B91" s="226">
        <v>154.38</v>
      </c>
      <c r="C91" s="226">
        <v>97.72</v>
      </c>
      <c r="D91" s="226">
        <v>135.4</v>
      </c>
      <c r="E91" s="226">
        <v>124.69</v>
      </c>
      <c r="F91" s="226">
        <v>277.13</v>
      </c>
      <c r="G91" s="226">
        <v>255.87</v>
      </c>
      <c r="H91" s="226">
        <v>175.74</v>
      </c>
      <c r="I91" s="226">
        <v>172.55</v>
      </c>
      <c r="J91" s="226">
        <v>218.41</v>
      </c>
      <c r="K91" s="226">
        <v>243.7</v>
      </c>
      <c r="L91" s="226">
        <v>232.25</v>
      </c>
      <c r="M91" s="226">
        <v>247.93</v>
      </c>
      <c r="N91" s="226">
        <v>240.7</v>
      </c>
      <c r="O91" s="226">
        <v>250.26</v>
      </c>
      <c r="P91" s="226">
        <v>247.41</v>
      </c>
      <c r="Q91" s="226">
        <v>217.08</v>
      </c>
      <c r="R91" s="226">
        <v>204.79</v>
      </c>
      <c r="S91" s="226">
        <v>1069.3699999999999</v>
      </c>
      <c r="T91" s="226">
        <v>1110.45</v>
      </c>
      <c r="U91" s="226">
        <v>100.85</v>
      </c>
      <c r="V91" s="226">
        <v>1261.31</v>
      </c>
      <c r="W91" s="226">
        <v>143.88999999999999</v>
      </c>
      <c r="X91" s="226">
        <v>128.88</v>
      </c>
      <c r="Y91" s="226">
        <v>146.54</v>
      </c>
    </row>
    <row r="92" spans="1:25">
      <c r="A92" s="229">
        <v>6</v>
      </c>
      <c r="B92" s="226">
        <v>3.47</v>
      </c>
      <c r="C92" s="226">
        <v>27.58</v>
      </c>
      <c r="D92" s="226">
        <v>0</v>
      </c>
      <c r="E92" s="226">
        <v>140.88</v>
      </c>
      <c r="F92" s="226">
        <v>172.04</v>
      </c>
      <c r="G92" s="226">
        <v>201.17</v>
      </c>
      <c r="H92" s="226">
        <v>70.34</v>
      </c>
      <c r="I92" s="226">
        <v>57.58</v>
      </c>
      <c r="J92" s="226">
        <v>73.77</v>
      </c>
      <c r="K92" s="226">
        <v>93.47</v>
      </c>
      <c r="L92" s="226">
        <v>28.87</v>
      </c>
      <c r="M92" s="226">
        <v>14.04</v>
      </c>
      <c r="N92" s="226">
        <v>18.079999999999998</v>
      </c>
      <c r="O92" s="226">
        <v>151.41999999999999</v>
      </c>
      <c r="P92" s="226">
        <v>149.08000000000001</v>
      </c>
      <c r="Q92" s="226">
        <v>155.49</v>
      </c>
      <c r="R92" s="226">
        <v>174.26</v>
      </c>
      <c r="S92" s="226">
        <v>160.06</v>
      </c>
      <c r="T92" s="226">
        <v>136.76</v>
      </c>
      <c r="U92" s="226">
        <v>175.73</v>
      </c>
      <c r="V92" s="226">
        <v>159.47</v>
      </c>
      <c r="W92" s="226">
        <v>98.57</v>
      </c>
      <c r="X92" s="226">
        <v>0</v>
      </c>
      <c r="Y92" s="226">
        <v>0</v>
      </c>
    </row>
    <row r="93" spans="1:25">
      <c r="A93" s="229">
        <v>7</v>
      </c>
      <c r="B93" s="226">
        <v>131.51</v>
      </c>
      <c r="C93" s="226">
        <v>119.39</v>
      </c>
      <c r="D93" s="226">
        <v>158.75</v>
      </c>
      <c r="E93" s="226">
        <v>190.34</v>
      </c>
      <c r="F93" s="226">
        <v>218.83</v>
      </c>
      <c r="G93" s="226">
        <v>228.9</v>
      </c>
      <c r="H93" s="226">
        <v>186.11</v>
      </c>
      <c r="I93" s="226">
        <v>38.18</v>
      </c>
      <c r="J93" s="226">
        <v>86</v>
      </c>
      <c r="K93" s="226">
        <v>0</v>
      </c>
      <c r="L93" s="226">
        <v>0</v>
      </c>
      <c r="M93" s="226">
        <v>0</v>
      </c>
      <c r="N93" s="226">
        <v>43.4</v>
      </c>
      <c r="O93" s="226">
        <v>68.45</v>
      </c>
      <c r="P93" s="226">
        <v>7.13</v>
      </c>
      <c r="Q93" s="226">
        <v>102.14</v>
      </c>
      <c r="R93" s="226">
        <v>134.27000000000001</v>
      </c>
      <c r="S93" s="226">
        <v>90.54</v>
      </c>
      <c r="T93" s="226">
        <v>96.98</v>
      </c>
      <c r="U93" s="226">
        <v>78.430000000000007</v>
      </c>
      <c r="V93" s="226">
        <v>118.24</v>
      </c>
      <c r="W93" s="226">
        <v>0</v>
      </c>
      <c r="X93" s="226">
        <v>0</v>
      </c>
      <c r="Y93" s="226">
        <v>390.34</v>
      </c>
    </row>
    <row r="94" spans="1:25">
      <c r="A94" s="229">
        <v>8</v>
      </c>
      <c r="B94" s="226">
        <v>167.44</v>
      </c>
      <c r="C94" s="226">
        <v>115.42</v>
      </c>
      <c r="D94" s="226">
        <v>151.52000000000001</v>
      </c>
      <c r="E94" s="226">
        <v>182.86</v>
      </c>
      <c r="F94" s="226">
        <v>134.28</v>
      </c>
      <c r="G94" s="226">
        <v>368.54</v>
      </c>
      <c r="H94" s="226">
        <v>315.94</v>
      </c>
      <c r="I94" s="226">
        <v>332.27</v>
      </c>
      <c r="J94" s="226">
        <v>328.92</v>
      </c>
      <c r="K94" s="226">
        <v>304.82</v>
      </c>
      <c r="L94" s="226">
        <v>324.29000000000002</v>
      </c>
      <c r="M94" s="226">
        <v>327.05</v>
      </c>
      <c r="N94" s="226">
        <v>308.16000000000003</v>
      </c>
      <c r="O94" s="226">
        <v>240.62</v>
      </c>
      <c r="P94" s="226">
        <v>200.84</v>
      </c>
      <c r="Q94" s="226">
        <v>199.68</v>
      </c>
      <c r="R94" s="226">
        <v>1198.97</v>
      </c>
      <c r="S94" s="226">
        <v>1222.83</v>
      </c>
      <c r="T94" s="226">
        <v>1224.49</v>
      </c>
      <c r="U94" s="226">
        <v>392.06</v>
      </c>
      <c r="V94" s="226">
        <v>150.16999999999999</v>
      </c>
      <c r="W94" s="226">
        <v>183.83</v>
      </c>
      <c r="X94" s="226">
        <v>159.93</v>
      </c>
      <c r="Y94" s="226">
        <v>116.56</v>
      </c>
    </row>
    <row r="95" spans="1:25">
      <c r="A95" s="229">
        <v>9</v>
      </c>
      <c r="B95" s="226">
        <v>66.849999999999994</v>
      </c>
      <c r="C95" s="226">
        <v>85.05</v>
      </c>
      <c r="D95" s="226">
        <v>43.96</v>
      </c>
      <c r="E95" s="226">
        <v>33.47</v>
      </c>
      <c r="F95" s="226">
        <v>111.52</v>
      </c>
      <c r="G95" s="226">
        <v>186.37</v>
      </c>
      <c r="H95" s="226">
        <v>271.06</v>
      </c>
      <c r="I95" s="226">
        <v>133.5</v>
      </c>
      <c r="J95" s="226">
        <v>146.46</v>
      </c>
      <c r="K95" s="226">
        <v>319.77999999999997</v>
      </c>
      <c r="L95" s="226">
        <v>323.14999999999998</v>
      </c>
      <c r="M95" s="226">
        <v>327.72</v>
      </c>
      <c r="N95" s="226">
        <v>321.52999999999997</v>
      </c>
      <c r="O95" s="226">
        <v>297.68</v>
      </c>
      <c r="P95" s="226">
        <v>274.72000000000003</v>
      </c>
      <c r="Q95" s="226">
        <v>277.37</v>
      </c>
      <c r="R95" s="226">
        <v>309.17</v>
      </c>
      <c r="S95" s="226">
        <v>948.44</v>
      </c>
      <c r="T95" s="226">
        <v>281.36</v>
      </c>
      <c r="U95" s="226">
        <v>396.32</v>
      </c>
      <c r="V95" s="226">
        <v>188.83</v>
      </c>
      <c r="W95" s="226">
        <v>277.04000000000002</v>
      </c>
      <c r="X95" s="226">
        <v>0.75</v>
      </c>
      <c r="Y95" s="226">
        <v>162.35</v>
      </c>
    </row>
    <row r="96" spans="1:25">
      <c r="A96" s="229">
        <v>10</v>
      </c>
      <c r="B96" s="226">
        <v>103.33</v>
      </c>
      <c r="C96" s="226">
        <v>107.6</v>
      </c>
      <c r="D96" s="226">
        <v>111.51</v>
      </c>
      <c r="E96" s="226">
        <v>153.65</v>
      </c>
      <c r="F96" s="226">
        <v>203.95</v>
      </c>
      <c r="G96" s="226">
        <v>215</v>
      </c>
      <c r="H96" s="226">
        <v>233.18</v>
      </c>
      <c r="I96" s="226">
        <v>119.64</v>
      </c>
      <c r="J96" s="226">
        <v>138.65</v>
      </c>
      <c r="K96" s="226">
        <v>110.53</v>
      </c>
      <c r="L96" s="226">
        <v>92.99</v>
      </c>
      <c r="M96" s="226">
        <v>79.489999999999995</v>
      </c>
      <c r="N96" s="226">
        <v>123.43</v>
      </c>
      <c r="O96" s="226">
        <v>116.67</v>
      </c>
      <c r="P96" s="226">
        <v>87.35</v>
      </c>
      <c r="Q96" s="226">
        <v>92.14</v>
      </c>
      <c r="R96" s="226">
        <v>96.73</v>
      </c>
      <c r="S96" s="226">
        <v>176</v>
      </c>
      <c r="T96" s="226">
        <v>307.43</v>
      </c>
      <c r="U96" s="226">
        <v>199.22</v>
      </c>
      <c r="V96" s="226">
        <v>7.0000000000000007E-2</v>
      </c>
      <c r="W96" s="226">
        <v>371.45</v>
      </c>
      <c r="X96" s="226">
        <v>0</v>
      </c>
      <c r="Y96" s="226">
        <v>525.23</v>
      </c>
    </row>
    <row r="97" spans="1:25">
      <c r="A97" s="229">
        <v>11</v>
      </c>
      <c r="B97" s="226">
        <v>0.02</v>
      </c>
      <c r="C97" s="226">
        <v>55.72</v>
      </c>
      <c r="D97" s="226">
        <v>33.729999999999997</v>
      </c>
      <c r="E97" s="226">
        <v>40.17</v>
      </c>
      <c r="F97" s="226">
        <v>51.19</v>
      </c>
      <c r="G97" s="226">
        <v>72.17</v>
      </c>
      <c r="H97" s="226">
        <v>155.37</v>
      </c>
      <c r="I97" s="226">
        <v>48.98</v>
      </c>
      <c r="J97" s="226">
        <v>173.34</v>
      </c>
      <c r="K97" s="226">
        <v>151.27000000000001</v>
      </c>
      <c r="L97" s="226">
        <v>92.77</v>
      </c>
      <c r="M97" s="226">
        <v>57.17</v>
      </c>
      <c r="N97" s="226">
        <v>41.45</v>
      </c>
      <c r="O97" s="226">
        <v>176.08</v>
      </c>
      <c r="P97" s="226">
        <v>176.98</v>
      </c>
      <c r="Q97" s="226">
        <v>143.05000000000001</v>
      </c>
      <c r="R97" s="226">
        <v>214</v>
      </c>
      <c r="S97" s="226">
        <v>109.27</v>
      </c>
      <c r="T97" s="226">
        <v>279.67</v>
      </c>
      <c r="U97" s="226">
        <v>148.69999999999999</v>
      </c>
      <c r="V97" s="226">
        <v>325.42</v>
      </c>
      <c r="W97" s="226">
        <v>0</v>
      </c>
      <c r="X97" s="226">
        <v>0</v>
      </c>
      <c r="Y97" s="226">
        <v>0</v>
      </c>
    </row>
    <row r="98" spans="1:25">
      <c r="A98" s="229">
        <v>12</v>
      </c>
      <c r="B98" s="226">
        <v>30.37</v>
      </c>
      <c r="C98" s="226">
        <v>49.13</v>
      </c>
      <c r="D98" s="226">
        <v>80.87</v>
      </c>
      <c r="E98" s="226">
        <v>120.96</v>
      </c>
      <c r="F98" s="226">
        <v>215.89</v>
      </c>
      <c r="G98" s="226">
        <v>196.63</v>
      </c>
      <c r="H98" s="226">
        <v>119.81</v>
      </c>
      <c r="I98" s="226">
        <v>175.4</v>
      </c>
      <c r="J98" s="226">
        <v>241.08</v>
      </c>
      <c r="K98" s="226">
        <v>319.42</v>
      </c>
      <c r="L98" s="226">
        <v>278.66000000000003</v>
      </c>
      <c r="M98" s="226">
        <v>320.27</v>
      </c>
      <c r="N98" s="226">
        <v>355.71</v>
      </c>
      <c r="O98" s="226">
        <v>356.33</v>
      </c>
      <c r="P98" s="226">
        <v>327.02999999999997</v>
      </c>
      <c r="Q98" s="226">
        <v>293.10000000000002</v>
      </c>
      <c r="R98" s="226">
        <v>275.14999999999998</v>
      </c>
      <c r="S98" s="226">
        <v>249.5</v>
      </c>
      <c r="T98" s="226">
        <v>511.42</v>
      </c>
      <c r="U98" s="226">
        <v>351.97</v>
      </c>
      <c r="V98" s="226">
        <v>359.04</v>
      </c>
      <c r="W98" s="226">
        <v>495.87</v>
      </c>
      <c r="X98" s="226">
        <v>94.68</v>
      </c>
      <c r="Y98" s="226">
        <v>535.82000000000005</v>
      </c>
    </row>
    <row r="99" spans="1:25">
      <c r="A99" s="229">
        <v>13</v>
      </c>
      <c r="B99" s="226">
        <v>73.53</v>
      </c>
      <c r="C99" s="226">
        <v>124.68</v>
      </c>
      <c r="D99" s="226">
        <v>140</v>
      </c>
      <c r="E99" s="226">
        <v>177.9</v>
      </c>
      <c r="F99" s="226">
        <v>262.2</v>
      </c>
      <c r="G99" s="226">
        <v>285.85000000000002</v>
      </c>
      <c r="H99" s="226">
        <v>300.89</v>
      </c>
      <c r="I99" s="226">
        <v>454.83</v>
      </c>
      <c r="J99" s="226">
        <v>493.84</v>
      </c>
      <c r="K99" s="226">
        <v>382.92</v>
      </c>
      <c r="L99" s="226">
        <v>521.99</v>
      </c>
      <c r="M99" s="226">
        <v>510.87</v>
      </c>
      <c r="N99" s="226">
        <v>534.28</v>
      </c>
      <c r="O99" s="226">
        <v>544.17999999999995</v>
      </c>
      <c r="P99" s="226">
        <v>510.71</v>
      </c>
      <c r="Q99" s="226">
        <v>512.61</v>
      </c>
      <c r="R99" s="226">
        <v>549.26</v>
      </c>
      <c r="S99" s="226">
        <v>573.39</v>
      </c>
      <c r="T99" s="226">
        <v>583.79999999999995</v>
      </c>
      <c r="U99" s="226">
        <v>612.65</v>
      </c>
      <c r="V99" s="226">
        <v>564.26</v>
      </c>
      <c r="W99" s="226">
        <v>0</v>
      </c>
      <c r="X99" s="226">
        <v>0</v>
      </c>
      <c r="Y99" s="226">
        <v>16.55</v>
      </c>
    </row>
    <row r="100" spans="1:25">
      <c r="A100" s="229">
        <v>14</v>
      </c>
      <c r="B100" s="226">
        <v>138.25</v>
      </c>
      <c r="C100" s="226">
        <v>236.35</v>
      </c>
      <c r="D100" s="226">
        <v>239.87</v>
      </c>
      <c r="E100" s="226">
        <v>225.18</v>
      </c>
      <c r="F100" s="226">
        <v>248.85</v>
      </c>
      <c r="G100" s="226">
        <v>335.15</v>
      </c>
      <c r="H100" s="226">
        <v>292.62</v>
      </c>
      <c r="I100" s="226">
        <v>357.85</v>
      </c>
      <c r="J100" s="226">
        <v>573.47</v>
      </c>
      <c r="K100" s="226">
        <v>515.24</v>
      </c>
      <c r="L100" s="226">
        <v>481.88</v>
      </c>
      <c r="M100" s="226">
        <v>434.21</v>
      </c>
      <c r="N100" s="226">
        <v>615.44000000000005</v>
      </c>
      <c r="O100" s="226">
        <v>604.65</v>
      </c>
      <c r="P100" s="226">
        <v>578.41999999999996</v>
      </c>
      <c r="Q100" s="226">
        <v>561.83000000000004</v>
      </c>
      <c r="R100" s="226">
        <v>599.47</v>
      </c>
      <c r="S100" s="226">
        <v>1312.76</v>
      </c>
      <c r="T100" s="226">
        <v>572.94000000000005</v>
      </c>
      <c r="U100" s="226">
        <v>633.45000000000005</v>
      </c>
      <c r="V100" s="226">
        <v>359.83</v>
      </c>
      <c r="W100" s="226">
        <v>603.33000000000004</v>
      </c>
      <c r="X100" s="226">
        <v>500.28</v>
      </c>
      <c r="Y100" s="226">
        <v>491.13</v>
      </c>
    </row>
    <row r="101" spans="1:25">
      <c r="A101" s="229">
        <v>15</v>
      </c>
      <c r="B101" s="226">
        <v>84.75</v>
      </c>
      <c r="C101" s="226">
        <v>127.29</v>
      </c>
      <c r="D101" s="226">
        <v>297.12</v>
      </c>
      <c r="E101" s="226">
        <v>325.83</v>
      </c>
      <c r="F101" s="226">
        <v>339.37</v>
      </c>
      <c r="G101" s="226">
        <v>318.77999999999997</v>
      </c>
      <c r="H101" s="226">
        <v>351.08</v>
      </c>
      <c r="I101" s="226">
        <v>355.51</v>
      </c>
      <c r="J101" s="226">
        <v>415.07</v>
      </c>
      <c r="K101" s="226">
        <v>391.91</v>
      </c>
      <c r="L101" s="226">
        <v>421.38</v>
      </c>
      <c r="M101" s="226">
        <v>427.01</v>
      </c>
      <c r="N101" s="226">
        <v>1228.78</v>
      </c>
      <c r="O101" s="226">
        <v>1215.43</v>
      </c>
      <c r="P101" s="226">
        <v>1167.25</v>
      </c>
      <c r="Q101" s="226">
        <v>1166.33</v>
      </c>
      <c r="R101" s="226">
        <v>1221.9000000000001</v>
      </c>
      <c r="S101" s="226">
        <v>1056.8</v>
      </c>
      <c r="T101" s="226">
        <v>1135.49</v>
      </c>
      <c r="U101" s="226">
        <v>1176.6300000000001</v>
      </c>
      <c r="V101" s="226">
        <v>500.45</v>
      </c>
      <c r="W101" s="226">
        <v>221.56</v>
      </c>
      <c r="X101" s="226">
        <v>306.05</v>
      </c>
      <c r="Y101" s="226">
        <v>815.49</v>
      </c>
    </row>
    <row r="102" spans="1:25">
      <c r="A102" s="229">
        <v>16</v>
      </c>
      <c r="B102" s="226">
        <v>120.39</v>
      </c>
      <c r="C102" s="226">
        <v>125.94</v>
      </c>
      <c r="D102" s="226">
        <v>363.73</v>
      </c>
      <c r="E102" s="226">
        <v>291.39</v>
      </c>
      <c r="F102" s="226">
        <v>166.32</v>
      </c>
      <c r="G102" s="226">
        <v>397.26</v>
      </c>
      <c r="H102" s="226">
        <v>564.67999999999995</v>
      </c>
      <c r="I102" s="226">
        <v>566.37</v>
      </c>
      <c r="J102" s="226">
        <v>545.84</v>
      </c>
      <c r="K102" s="226">
        <v>570.04</v>
      </c>
      <c r="L102" s="226">
        <v>582.24</v>
      </c>
      <c r="M102" s="226">
        <v>609.70000000000005</v>
      </c>
      <c r="N102" s="226">
        <v>1288.8699999999999</v>
      </c>
      <c r="O102" s="226">
        <v>1289.1099999999999</v>
      </c>
      <c r="P102" s="226">
        <v>1270.52</v>
      </c>
      <c r="Q102" s="226">
        <v>1254.06</v>
      </c>
      <c r="R102" s="226">
        <v>1323.2</v>
      </c>
      <c r="S102" s="226">
        <v>1326.08</v>
      </c>
      <c r="T102" s="226">
        <v>1450.86</v>
      </c>
      <c r="U102" s="226">
        <v>780.67</v>
      </c>
      <c r="V102" s="226">
        <v>209.96</v>
      </c>
      <c r="W102" s="226">
        <v>322.95999999999998</v>
      </c>
      <c r="X102" s="226">
        <v>324.64</v>
      </c>
      <c r="Y102" s="226">
        <v>526.67999999999995</v>
      </c>
    </row>
    <row r="103" spans="1:25">
      <c r="A103" s="229">
        <v>17</v>
      </c>
      <c r="B103" s="226">
        <v>274.77999999999997</v>
      </c>
      <c r="C103" s="226">
        <v>334.97</v>
      </c>
      <c r="D103" s="226">
        <v>353.47</v>
      </c>
      <c r="E103" s="226">
        <v>323.7</v>
      </c>
      <c r="F103" s="226">
        <v>730.64</v>
      </c>
      <c r="G103" s="226">
        <v>692.17</v>
      </c>
      <c r="H103" s="226">
        <v>1530.3</v>
      </c>
      <c r="I103" s="226">
        <v>1455.19</v>
      </c>
      <c r="J103" s="226">
        <v>1273.8599999999999</v>
      </c>
      <c r="K103" s="226">
        <v>1400.47</v>
      </c>
      <c r="L103" s="226">
        <v>1400.86</v>
      </c>
      <c r="M103" s="226">
        <v>1420.55</v>
      </c>
      <c r="N103" s="226">
        <v>1417.85</v>
      </c>
      <c r="O103" s="226">
        <v>1383.68</v>
      </c>
      <c r="P103" s="226">
        <v>1333.52</v>
      </c>
      <c r="Q103" s="226">
        <v>1330.98</v>
      </c>
      <c r="R103" s="226">
        <v>1319.6</v>
      </c>
      <c r="S103" s="226">
        <v>1349.16</v>
      </c>
      <c r="T103" s="226">
        <v>1330.32</v>
      </c>
      <c r="U103" s="226">
        <v>1533.02</v>
      </c>
      <c r="V103" s="226">
        <v>1525.44</v>
      </c>
      <c r="W103" s="226">
        <v>1547.53</v>
      </c>
      <c r="X103" s="226">
        <v>201.63</v>
      </c>
      <c r="Y103" s="226">
        <v>1825.37</v>
      </c>
    </row>
    <row r="104" spans="1:25">
      <c r="A104" s="229">
        <v>18</v>
      </c>
      <c r="B104" s="226">
        <v>429.76</v>
      </c>
      <c r="C104" s="226">
        <v>107.76</v>
      </c>
      <c r="D104" s="226">
        <v>109.94</v>
      </c>
      <c r="E104" s="226">
        <v>405.23</v>
      </c>
      <c r="F104" s="226">
        <v>401.37</v>
      </c>
      <c r="G104" s="226">
        <v>792.17</v>
      </c>
      <c r="H104" s="226">
        <v>1741.39</v>
      </c>
      <c r="I104" s="226">
        <v>1553.92</v>
      </c>
      <c r="J104" s="226">
        <v>1453.6</v>
      </c>
      <c r="K104" s="226">
        <v>1441.99</v>
      </c>
      <c r="L104" s="226">
        <v>1460.7</v>
      </c>
      <c r="M104" s="226">
        <v>1445.21</v>
      </c>
      <c r="N104" s="226">
        <v>1469.69</v>
      </c>
      <c r="O104" s="226">
        <v>1217.19</v>
      </c>
      <c r="P104" s="226">
        <v>1145.5899999999999</v>
      </c>
      <c r="Q104" s="226">
        <v>1259.6199999999999</v>
      </c>
      <c r="R104" s="226">
        <v>1173.6099999999999</v>
      </c>
      <c r="S104" s="226">
        <v>1140.31</v>
      </c>
      <c r="T104" s="226">
        <v>1413.22</v>
      </c>
      <c r="U104" s="226">
        <v>1507.09</v>
      </c>
      <c r="V104" s="226">
        <v>142.91999999999999</v>
      </c>
      <c r="W104" s="226">
        <v>113.15</v>
      </c>
      <c r="X104" s="226">
        <v>18.25</v>
      </c>
      <c r="Y104" s="226">
        <v>236.04</v>
      </c>
    </row>
    <row r="105" spans="1:25">
      <c r="A105" s="229">
        <v>19</v>
      </c>
      <c r="B105" s="226">
        <v>61.7</v>
      </c>
      <c r="C105" s="226">
        <v>714.3</v>
      </c>
      <c r="D105" s="226">
        <v>1819.09</v>
      </c>
      <c r="E105" s="226">
        <v>1682.34</v>
      </c>
      <c r="F105" s="226">
        <v>1661.45</v>
      </c>
      <c r="G105" s="226">
        <v>1272.73</v>
      </c>
      <c r="H105" s="226">
        <v>1225.21</v>
      </c>
      <c r="I105" s="226">
        <v>1194.6400000000001</v>
      </c>
      <c r="J105" s="226">
        <v>1178.31</v>
      </c>
      <c r="K105" s="226">
        <v>1190.04</v>
      </c>
      <c r="L105" s="226">
        <v>1470.3</v>
      </c>
      <c r="M105" s="226">
        <v>1415.89</v>
      </c>
      <c r="N105" s="226">
        <v>1484.26</v>
      </c>
      <c r="O105" s="226">
        <v>1481.94</v>
      </c>
      <c r="P105" s="226">
        <v>1351.47</v>
      </c>
      <c r="Q105" s="226">
        <v>1165.9100000000001</v>
      </c>
      <c r="R105" s="226">
        <v>1482.03</v>
      </c>
      <c r="S105" s="226">
        <v>1174.44</v>
      </c>
      <c r="T105" s="226">
        <v>1421.96</v>
      </c>
      <c r="U105" s="226">
        <v>1506.48</v>
      </c>
      <c r="V105" s="226">
        <v>238.87</v>
      </c>
      <c r="W105" s="226">
        <v>1558.06</v>
      </c>
      <c r="X105" s="226">
        <v>382.69</v>
      </c>
      <c r="Y105" s="226">
        <v>0</v>
      </c>
    </row>
    <row r="106" spans="1:25">
      <c r="A106" s="229">
        <v>20</v>
      </c>
      <c r="B106" s="226">
        <v>478.09</v>
      </c>
      <c r="C106" s="226">
        <v>163.56</v>
      </c>
      <c r="D106" s="226">
        <v>742.48</v>
      </c>
      <c r="E106" s="226">
        <v>751.57</v>
      </c>
      <c r="F106" s="226">
        <v>703.34</v>
      </c>
      <c r="G106" s="226">
        <v>1926.99</v>
      </c>
      <c r="H106" s="226">
        <v>501.03</v>
      </c>
      <c r="I106" s="226">
        <v>1846.14</v>
      </c>
      <c r="J106" s="226">
        <v>1687.74</v>
      </c>
      <c r="K106" s="226">
        <v>1831.75</v>
      </c>
      <c r="L106" s="226">
        <v>1903.37</v>
      </c>
      <c r="M106" s="226">
        <v>1918.32</v>
      </c>
      <c r="N106" s="226">
        <v>1919.15</v>
      </c>
      <c r="O106" s="226">
        <v>1941.27</v>
      </c>
      <c r="P106" s="226">
        <v>1892.09</v>
      </c>
      <c r="Q106" s="226">
        <v>1869.22</v>
      </c>
      <c r="R106" s="226">
        <v>1862.88</v>
      </c>
      <c r="S106" s="226">
        <v>1789.79</v>
      </c>
      <c r="T106" s="226">
        <v>1827.06</v>
      </c>
      <c r="U106" s="226">
        <v>1752.13</v>
      </c>
      <c r="V106" s="226">
        <v>302.33999999999997</v>
      </c>
      <c r="W106" s="226">
        <v>41.9</v>
      </c>
      <c r="X106" s="226">
        <v>140.94999999999999</v>
      </c>
      <c r="Y106" s="226">
        <v>47.27</v>
      </c>
    </row>
    <row r="107" spans="1:25">
      <c r="A107" s="229">
        <v>21</v>
      </c>
      <c r="B107" s="226">
        <v>22.71</v>
      </c>
      <c r="C107" s="226">
        <v>712.24</v>
      </c>
      <c r="D107" s="226">
        <v>865.2</v>
      </c>
      <c r="E107" s="226">
        <v>2117.62</v>
      </c>
      <c r="F107" s="226">
        <v>1940.29</v>
      </c>
      <c r="G107" s="226">
        <v>1473.32</v>
      </c>
      <c r="H107" s="226">
        <v>0</v>
      </c>
      <c r="I107" s="226">
        <v>1468.88</v>
      </c>
      <c r="J107" s="226">
        <v>1329.94</v>
      </c>
      <c r="K107" s="226">
        <v>1554.23</v>
      </c>
      <c r="L107" s="226">
        <v>1357.5</v>
      </c>
      <c r="M107" s="226">
        <v>1524.94</v>
      </c>
      <c r="N107" s="226">
        <v>1527.83</v>
      </c>
      <c r="O107" s="226">
        <v>1490.42</v>
      </c>
      <c r="P107" s="226">
        <v>1505.11</v>
      </c>
      <c r="Q107" s="226">
        <v>1511.64</v>
      </c>
      <c r="R107" s="226">
        <v>1505.47</v>
      </c>
      <c r="S107" s="226">
        <v>1497.99</v>
      </c>
      <c r="T107" s="226">
        <v>654.80999999999995</v>
      </c>
      <c r="U107" s="226">
        <v>1555.79</v>
      </c>
      <c r="V107" s="226">
        <v>0</v>
      </c>
      <c r="W107" s="226">
        <v>0</v>
      </c>
      <c r="X107" s="226">
        <v>0</v>
      </c>
      <c r="Y107" s="226">
        <v>0</v>
      </c>
    </row>
    <row r="108" spans="1:25">
      <c r="A108" s="229">
        <v>22</v>
      </c>
      <c r="B108" s="226">
        <v>107.89</v>
      </c>
      <c r="C108" s="226">
        <v>176.38</v>
      </c>
      <c r="D108" s="226">
        <v>376.43</v>
      </c>
      <c r="E108" s="226">
        <v>377.33</v>
      </c>
      <c r="F108" s="226">
        <v>387.55</v>
      </c>
      <c r="G108" s="226">
        <v>227.96</v>
      </c>
      <c r="H108" s="226">
        <v>450.31</v>
      </c>
      <c r="I108" s="226">
        <v>440.57</v>
      </c>
      <c r="J108" s="226">
        <v>465.98</v>
      </c>
      <c r="K108" s="226">
        <v>466.43</v>
      </c>
      <c r="L108" s="226">
        <v>493.19</v>
      </c>
      <c r="M108" s="226">
        <v>571.44000000000005</v>
      </c>
      <c r="N108" s="226">
        <v>678.1</v>
      </c>
      <c r="O108" s="226">
        <v>672.76</v>
      </c>
      <c r="P108" s="226">
        <v>660.93</v>
      </c>
      <c r="Q108" s="226">
        <v>651.54</v>
      </c>
      <c r="R108" s="226">
        <v>696.52</v>
      </c>
      <c r="S108" s="226">
        <v>698.78</v>
      </c>
      <c r="T108" s="226">
        <v>441.69</v>
      </c>
      <c r="U108" s="226">
        <v>800.43</v>
      </c>
      <c r="V108" s="226">
        <v>181.83</v>
      </c>
      <c r="W108" s="226">
        <v>331.28</v>
      </c>
      <c r="X108" s="226">
        <v>375.06</v>
      </c>
      <c r="Y108" s="226">
        <v>113.28</v>
      </c>
    </row>
    <row r="109" spans="1:25">
      <c r="A109" s="229">
        <v>23</v>
      </c>
      <c r="B109" s="226">
        <v>212.21</v>
      </c>
      <c r="C109" s="226">
        <v>304.63</v>
      </c>
      <c r="D109" s="226">
        <v>797.62</v>
      </c>
      <c r="E109" s="226">
        <v>804.82</v>
      </c>
      <c r="F109" s="226">
        <v>714.96</v>
      </c>
      <c r="G109" s="226">
        <v>834.53</v>
      </c>
      <c r="H109" s="226">
        <v>735.72</v>
      </c>
      <c r="I109" s="226">
        <v>1115.4000000000001</v>
      </c>
      <c r="J109" s="226">
        <v>1102.94</v>
      </c>
      <c r="K109" s="226">
        <v>1126.05</v>
      </c>
      <c r="L109" s="226">
        <v>1147.97</v>
      </c>
      <c r="M109" s="226">
        <v>1768.2</v>
      </c>
      <c r="N109" s="226">
        <v>1174.79</v>
      </c>
      <c r="O109" s="226">
        <v>1167.18</v>
      </c>
      <c r="P109" s="226">
        <v>1859.99</v>
      </c>
      <c r="Q109" s="226">
        <v>1887.96</v>
      </c>
      <c r="R109" s="226">
        <v>1914.59</v>
      </c>
      <c r="S109" s="226">
        <v>1883.07</v>
      </c>
      <c r="T109" s="226">
        <v>1819.01</v>
      </c>
      <c r="U109" s="226">
        <v>415.43</v>
      </c>
      <c r="V109" s="226">
        <v>458.23</v>
      </c>
      <c r="W109" s="226">
        <v>208.85</v>
      </c>
      <c r="X109" s="226">
        <v>286.89</v>
      </c>
      <c r="Y109" s="226">
        <v>104.79</v>
      </c>
    </row>
    <row r="110" spans="1:25">
      <c r="A110" s="229">
        <v>24</v>
      </c>
      <c r="B110" s="226">
        <v>142.43</v>
      </c>
      <c r="C110" s="226">
        <v>29.22</v>
      </c>
      <c r="D110" s="226">
        <v>165.41</v>
      </c>
      <c r="E110" s="226">
        <v>45.96</v>
      </c>
      <c r="F110" s="226">
        <v>329.51</v>
      </c>
      <c r="G110" s="226">
        <v>219.6</v>
      </c>
      <c r="H110" s="226">
        <v>0</v>
      </c>
      <c r="I110" s="226">
        <v>370.79</v>
      </c>
      <c r="J110" s="226">
        <v>295.83999999999997</v>
      </c>
      <c r="K110" s="226">
        <v>531.04999999999995</v>
      </c>
      <c r="L110" s="226">
        <v>301.08</v>
      </c>
      <c r="M110" s="226">
        <v>984.99</v>
      </c>
      <c r="N110" s="226">
        <v>1629</v>
      </c>
      <c r="O110" s="226">
        <v>866.58</v>
      </c>
      <c r="P110" s="226">
        <v>1471.37</v>
      </c>
      <c r="Q110" s="226">
        <v>1569.93</v>
      </c>
      <c r="R110" s="226">
        <v>1591.37</v>
      </c>
      <c r="S110" s="226">
        <v>1669.21</v>
      </c>
      <c r="T110" s="226">
        <v>437.67</v>
      </c>
      <c r="U110" s="226">
        <v>451.46</v>
      </c>
      <c r="V110" s="226">
        <v>410.96</v>
      </c>
      <c r="W110" s="226">
        <v>735.3</v>
      </c>
      <c r="X110" s="226">
        <v>0</v>
      </c>
      <c r="Y110" s="226">
        <v>538.22</v>
      </c>
    </row>
    <row r="111" spans="1:25">
      <c r="A111" s="229">
        <v>25</v>
      </c>
      <c r="B111" s="226">
        <v>287.69</v>
      </c>
      <c r="C111" s="226">
        <v>337.12</v>
      </c>
      <c r="D111" s="226">
        <v>397.39</v>
      </c>
      <c r="E111" s="226">
        <v>386.36</v>
      </c>
      <c r="F111" s="226">
        <v>497.42</v>
      </c>
      <c r="G111" s="226">
        <v>806.85</v>
      </c>
      <c r="H111" s="226">
        <v>638.92999999999995</v>
      </c>
      <c r="I111" s="226">
        <v>446</v>
      </c>
      <c r="J111" s="226">
        <v>398.03</v>
      </c>
      <c r="K111" s="226">
        <v>481.87</v>
      </c>
      <c r="L111" s="226">
        <v>1830.05</v>
      </c>
      <c r="M111" s="226">
        <v>1862.92</v>
      </c>
      <c r="N111" s="226">
        <v>1800.59</v>
      </c>
      <c r="O111" s="226">
        <v>1783.67</v>
      </c>
      <c r="P111" s="226">
        <v>1728.04</v>
      </c>
      <c r="Q111" s="226">
        <v>1722.83</v>
      </c>
      <c r="R111" s="226">
        <v>1870.56</v>
      </c>
      <c r="S111" s="226">
        <v>1862.81</v>
      </c>
      <c r="T111" s="226">
        <v>1805.76</v>
      </c>
      <c r="U111" s="226">
        <v>1810.69</v>
      </c>
      <c r="V111" s="226">
        <v>1329.08</v>
      </c>
      <c r="W111" s="226">
        <v>145.25</v>
      </c>
      <c r="X111" s="226">
        <v>343.4</v>
      </c>
      <c r="Y111" s="226">
        <v>148.13999999999999</v>
      </c>
    </row>
    <row r="112" spans="1:25">
      <c r="A112" s="229">
        <v>26</v>
      </c>
      <c r="B112" s="226">
        <v>83.31</v>
      </c>
      <c r="C112" s="226">
        <v>128.41</v>
      </c>
      <c r="D112" s="226">
        <v>842.73</v>
      </c>
      <c r="E112" s="226">
        <v>348.4</v>
      </c>
      <c r="F112" s="226">
        <v>786.77</v>
      </c>
      <c r="G112" s="226">
        <v>1306.3599999999999</v>
      </c>
      <c r="H112" s="226">
        <v>1244.95</v>
      </c>
      <c r="I112" s="226">
        <v>1264.1099999999999</v>
      </c>
      <c r="J112" s="226">
        <v>1262.17</v>
      </c>
      <c r="K112" s="226">
        <v>1279.55</v>
      </c>
      <c r="L112" s="226">
        <v>1290.3</v>
      </c>
      <c r="M112" s="226">
        <v>1334.72</v>
      </c>
      <c r="N112" s="226">
        <v>1250.99</v>
      </c>
      <c r="O112" s="226">
        <v>1320.89</v>
      </c>
      <c r="P112" s="226">
        <v>1283.9000000000001</v>
      </c>
      <c r="Q112" s="226">
        <v>1296.73</v>
      </c>
      <c r="R112" s="226">
        <v>1303.3399999999999</v>
      </c>
      <c r="S112" s="226">
        <v>1310.82</v>
      </c>
      <c r="T112" s="226">
        <v>1279.97</v>
      </c>
      <c r="U112" s="226">
        <v>1364.77</v>
      </c>
      <c r="V112" s="226">
        <v>160.32</v>
      </c>
      <c r="W112" s="226">
        <v>347.13</v>
      </c>
      <c r="X112" s="226">
        <v>771.68</v>
      </c>
      <c r="Y112" s="226">
        <v>529.44000000000005</v>
      </c>
    </row>
    <row r="113" spans="1:25">
      <c r="A113" s="229">
        <v>27</v>
      </c>
      <c r="B113" s="226">
        <v>8.08</v>
      </c>
      <c r="C113" s="226">
        <v>23.95</v>
      </c>
      <c r="D113" s="226">
        <v>348.62</v>
      </c>
      <c r="E113" s="226">
        <v>303.02999999999997</v>
      </c>
      <c r="F113" s="226">
        <v>227.21</v>
      </c>
      <c r="G113" s="226">
        <v>1401.85</v>
      </c>
      <c r="H113" s="226">
        <v>530.04</v>
      </c>
      <c r="I113" s="226">
        <v>1028.83</v>
      </c>
      <c r="J113" s="226">
        <v>1147.18</v>
      </c>
      <c r="K113" s="226">
        <v>0</v>
      </c>
      <c r="L113" s="226">
        <v>1329.54</v>
      </c>
      <c r="M113" s="226">
        <v>808.47</v>
      </c>
      <c r="N113" s="226">
        <v>1321.99</v>
      </c>
      <c r="O113" s="226">
        <v>1333.99</v>
      </c>
      <c r="P113" s="226">
        <v>1203.0999999999999</v>
      </c>
      <c r="Q113" s="226">
        <v>1190.48</v>
      </c>
      <c r="R113" s="226">
        <v>1080.7</v>
      </c>
      <c r="S113" s="226">
        <v>1192.5</v>
      </c>
      <c r="T113" s="226">
        <v>295.3</v>
      </c>
      <c r="U113" s="226">
        <v>0.02</v>
      </c>
      <c r="V113" s="226">
        <v>797.04</v>
      </c>
      <c r="W113" s="226">
        <v>381.3</v>
      </c>
      <c r="X113" s="226">
        <v>933.72</v>
      </c>
      <c r="Y113" s="226">
        <v>345.51</v>
      </c>
    </row>
    <row r="114" spans="1:25">
      <c r="A114" s="229">
        <v>28</v>
      </c>
      <c r="B114" s="226">
        <v>85.7</v>
      </c>
      <c r="C114" s="226">
        <v>96.32</v>
      </c>
      <c r="D114" s="226">
        <v>221.04</v>
      </c>
      <c r="E114" s="226">
        <v>288.52999999999997</v>
      </c>
      <c r="F114" s="226">
        <v>274.47000000000003</v>
      </c>
      <c r="G114" s="226">
        <v>546.97</v>
      </c>
      <c r="H114" s="226">
        <v>405.97</v>
      </c>
      <c r="I114" s="226">
        <v>645.13</v>
      </c>
      <c r="J114" s="226">
        <v>439.35</v>
      </c>
      <c r="K114" s="226">
        <v>1156.57</v>
      </c>
      <c r="L114" s="226">
        <v>1384.7</v>
      </c>
      <c r="M114" s="226">
        <v>1408.93</v>
      </c>
      <c r="N114" s="226">
        <v>1402.87</v>
      </c>
      <c r="O114" s="226">
        <v>1245.04</v>
      </c>
      <c r="P114" s="226">
        <v>1222.8</v>
      </c>
      <c r="Q114" s="226">
        <v>1190.5899999999999</v>
      </c>
      <c r="R114" s="226">
        <v>1217.8699999999999</v>
      </c>
      <c r="S114" s="226">
        <v>1420.31</v>
      </c>
      <c r="T114" s="226">
        <v>812.76</v>
      </c>
      <c r="U114" s="226">
        <v>764.01</v>
      </c>
      <c r="V114" s="226">
        <v>638.13</v>
      </c>
      <c r="W114" s="226">
        <v>302.39</v>
      </c>
      <c r="X114" s="226">
        <v>137.94</v>
      </c>
      <c r="Y114" s="226">
        <v>147.94</v>
      </c>
    </row>
    <row r="115" spans="1:25">
      <c r="A115" s="229">
        <v>29</v>
      </c>
      <c r="B115" s="226">
        <v>125.81</v>
      </c>
      <c r="C115" s="226">
        <v>197.16</v>
      </c>
      <c r="D115" s="226">
        <v>205.83</v>
      </c>
      <c r="E115" s="226">
        <v>168.6</v>
      </c>
      <c r="F115" s="226">
        <v>51.79</v>
      </c>
      <c r="G115" s="226">
        <v>159.77000000000001</v>
      </c>
      <c r="H115" s="226">
        <v>275.16000000000003</v>
      </c>
      <c r="I115" s="226">
        <v>257.44</v>
      </c>
      <c r="J115" s="226">
        <v>360.92</v>
      </c>
      <c r="K115" s="226">
        <v>266.76</v>
      </c>
      <c r="L115" s="226">
        <v>93.04</v>
      </c>
      <c r="M115" s="226">
        <v>66.510000000000005</v>
      </c>
      <c r="N115" s="226">
        <v>477.17</v>
      </c>
      <c r="O115" s="226">
        <v>1520.85</v>
      </c>
      <c r="P115" s="226">
        <v>1552.22</v>
      </c>
      <c r="Q115" s="226">
        <v>1480.09</v>
      </c>
      <c r="R115" s="226">
        <v>1575.62</v>
      </c>
      <c r="S115" s="226">
        <v>469.24</v>
      </c>
      <c r="T115" s="226">
        <v>478.23</v>
      </c>
      <c r="U115" s="226">
        <v>1596.38</v>
      </c>
      <c r="V115" s="226">
        <v>199.98</v>
      </c>
      <c r="W115" s="226">
        <v>594.02</v>
      </c>
      <c r="X115" s="226">
        <v>617.79999999999995</v>
      </c>
      <c r="Y115" s="226">
        <v>1777.34</v>
      </c>
    </row>
    <row r="116" spans="1:25">
      <c r="A116" s="229">
        <v>30</v>
      </c>
      <c r="B116" s="226">
        <v>223.92</v>
      </c>
      <c r="C116" s="226">
        <v>267.58</v>
      </c>
      <c r="D116" s="226">
        <v>257.77</v>
      </c>
      <c r="E116" s="226">
        <v>337.61</v>
      </c>
      <c r="F116" s="226">
        <v>373.18</v>
      </c>
      <c r="G116" s="226">
        <v>595.13</v>
      </c>
      <c r="H116" s="226">
        <v>499.17</v>
      </c>
      <c r="I116" s="226">
        <v>452.57</v>
      </c>
      <c r="J116" s="226">
        <v>333.44</v>
      </c>
      <c r="K116" s="226">
        <v>253.85</v>
      </c>
      <c r="L116" s="226">
        <v>289.57</v>
      </c>
      <c r="M116" s="226">
        <v>344.72</v>
      </c>
      <c r="N116" s="226">
        <v>323.22000000000003</v>
      </c>
      <c r="O116" s="226">
        <v>340.16</v>
      </c>
      <c r="P116" s="226">
        <v>370.38</v>
      </c>
      <c r="Q116" s="226">
        <v>367.64</v>
      </c>
      <c r="R116" s="226">
        <v>304.23</v>
      </c>
      <c r="S116" s="226">
        <v>306.68</v>
      </c>
      <c r="T116" s="226">
        <v>345.45</v>
      </c>
      <c r="U116" s="226">
        <v>1598.41</v>
      </c>
      <c r="V116" s="226">
        <v>1637.89</v>
      </c>
      <c r="W116" s="226">
        <v>1642.1</v>
      </c>
      <c r="X116" s="226">
        <v>1593.86</v>
      </c>
      <c r="Y116" s="226">
        <v>1676.64</v>
      </c>
    </row>
    <row r="117" spans="1:25">
      <c r="A117" s="229">
        <v>31</v>
      </c>
      <c r="B117" s="226">
        <v>243.96</v>
      </c>
      <c r="C117" s="226">
        <v>283.12</v>
      </c>
      <c r="D117" s="226">
        <v>228.59</v>
      </c>
      <c r="E117" s="226">
        <v>248.46</v>
      </c>
      <c r="F117" s="226">
        <v>289.79000000000002</v>
      </c>
      <c r="G117" s="226">
        <v>252.47</v>
      </c>
      <c r="H117" s="226">
        <v>190.25</v>
      </c>
      <c r="I117" s="226">
        <v>114.67</v>
      </c>
      <c r="J117" s="226">
        <v>184.93</v>
      </c>
      <c r="K117" s="226">
        <v>202.87</v>
      </c>
      <c r="L117" s="226">
        <v>184.74</v>
      </c>
      <c r="M117" s="226">
        <v>183.85</v>
      </c>
      <c r="N117" s="226">
        <v>191.95</v>
      </c>
      <c r="O117" s="226">
        <v>229.54</v>
      </c>
      <c r="P117" s="226">
        <v>174.3</v>
      </c>
      <c r="Q117" s="226">
        <v>198.01</v>
      </c>
      <c r="R117" s="226">
        <v>207.32</v>
      </c>
      <c r="S117" s="226">
        <v>171.44</v>
      </c>
      <c r="T117" s="226">
        <v>424.86</v>
      </c>
      <c r="U117" s="226">
        <v>416.5</v>
      </c>
      <c r="V117" s="226">
        <v>573.55999999999995</v>
      </c>
      <c r="W117" s="226">
        <v>489.23</v>
      </c>
      <c r="X117" s="226">
        <v>625.45000000000005</v>
      </c>
      <c r="Y117" s="226">
        <v>273.49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8" t="s">
        <v>323</v>
      </c>
      <c r="B119" s="459"/>
      <c r="C119" s="459"/>
      <c r="D119" s="459"/>
      <c r="E119" s="459"/>
      <c r="F119" s="459"/>
      <c r="G119" s="459"/>
      <c r="H119" s="459"/>
      <c r="I119" s="459"/>
      <c r="J119" s="459"/>
      <c r="K119" s="459"/>
      <c r="L119" s="459"/>
      <c r="M119" s="459"/>
      <c r="N119" s="459"/>
      <c r="O119" s="459"/>
      <c r="P119" s="459"/>
      <c r="Q119" s="459"/>
      <c r="R119" s="459"/>
      <c r="S119" s="459"/>
      <c r="T119" s="459"/>
      <c r="U119" s="459"/>
      <c r="V119" s="459"/>
      <c r="W119" s="459"/>
      <c r="X119" s="459"/>
      <c r="Y119" s="459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56.67</v>
      </c>
      <c r="C121" s="226">
        <v>0</v>
      </c>
      <c r="D121" s="226">
        <v>46.88</v>
      </c>
      <c r="E121" s="226">
        <v>0</v>
      </c>
      <c r="F121" s="226">
        <v>0</v>
      </c>
      <c r="G121" s="226">
        <v>3.67</v>
      </c>
      <c r="H121" s="226">
        <v>0.01</v>
      </c>
      <c r="I121" s="226">
        <v>0</v>
      </c>
      <c r="J121" s="226">
        <v>0</v>
      </c>
      <c r="K121" s="226">
        <v>0</v>
      </c>
      <c r="L121" s="226">
        <v>0</v>
      </c>
      <c r="M121" s="226">
        <v>0</v>
      </c>
      <c r="N121" s="226">
        <v>0</v>
      </c>
      <c r="O121" s="226">
        <v>16.260000000000002</v>
      </c>
      <c r="P121" s="226">
        <v>0</v>
      </c>
      <c r="Q121" s="226">
        <v>0</v>
      </c>
      <c r="R121" s="226">
        <v>0</v>
      </c>
      <c r="S121" s="226">
        <v>0</v>
      </c>
      <c r="T121" s="226">
        <v>0</v>
      </c>
      <c r="U121" s="226">
        <v>0</v>
      </c>
      <c r="V121" s="226">
        <v>0</v>
      </c>
      <c r="W121" s="226">
        <v>0</v>
      </c>
      <c r="X121" s="226">
        <v>0</v>
      </c>
      <c r="Y121" s="226">
        <v>0</v>
      </c>
    </row>
    <row r="122" spans="1:25">
      <c r="A122" s="229">
        <v>2</v>
      </c>
      <c r="B122" s="226">
        <v>0</v>
      </c>
      <c r="C122" s="226">
        <v>0</v>
      </c>
      <c r="D122" s="226">
        <v>0</v>
      </c>
      <c r="E122" s="226">
        <v>0</v>
      </c>
      <c r="F122" s="226">
        <v>0</v>
      </c>
      <c r="G122" s="226">
        <v>0</v>
      </c>
      <c r="H122" s="226">
        <v>0</v>
      </c>
      <c r="I122" s="226">
        <v>0</v>
      </c>
      <c r="J122" s="226">
        <v>0</v>
      </c>
      <c r="K122" s="226">
        <v>0</v>
      </c>
      <c r="L122" s="226">
        <v>0</v>
      </c>
      <c r="M122" s="226">
        <v>0</v>
      </c>
      <c r="N122" s="226">
        <v>0</v>
      </c>
      <c r="O122" s="226">
        <v>0</v>
      </c>
      <c r="P122" s="226">
        <v>0</v>
      </c>
      <c r="Q122" s="226">
        <v>0</v>
      </c>
      <c r="R122" s="226">
        <v>0</v>
      </c>
      <c r="S122" s="226">
        <v>0</v>
      </c>
      <c r="T122" s="226">
        <v>0</v>
      </c>
      <c r="U122" s="226">
        <v>0</v>
      </c>
      <c r="V122" s="226">
        <v>0</v>
      </c>
      <c r="W122" s="226">
        <v>0</v>
      </c>
      <c r="X122" s="226">
        <v>0</v>
      </c>
      <c r="Y122" s="226">
        <v>0</v>
      </c>
    </row>
    <row r="123" spans="1:25">
      <c r="A123" s="229">
        <v>3</v>
      </c>
      <c r="B123" s="226">
        <v>0</v>
      </c>
      <c r="C123" s="226">
        <v>0</v>
      </c>
      <c r="D123" s="226">
        <v>0</v>
      </c>
      <c r="E123" s="226">
        <v>0</v>
      </c>
      <c r="F123" s="226">
        <v>0</v>
      </c>
      <c r="G123" s="226">
        <v>0</v>
      </c>
      <c r="H123" s="226">
        <v>0</v>
      </c>
      <c r="I123" s="226">
        <v>0</v>
      </c>
      <c r="J123" s="226">
        <v>0</v>
      </c>
      <c r="K123" s="226">
        <v>0</v>
      </c>
      <c r="L123" s="226">
        <v>0</v>
      </c>
      <c r="M123" s="226">
        <v>0</v>
      </c>
      <c r="N123" s="226">
        <v>0</v>
      </c>
      <c r="O123" s="226">
        <v>0</v>
      </c>
      <c r="P123" s="226">
        <v>0</v>
      </c>
      <c r="Q123" s="226">
        <v>0</v>
      </c>
      <c r="R123" s="226">
        <v>0</v>
      </c>
      <c r="S123" s="226">
        <v>0</v>
      </c>
      <c r="T123" s="226">
        <v>0</v>
      </c>
      <c r="U123" s="226">
        <v>0</v>
      </c>
      <c r="V123" s="226">
        <v>0</v>
      </c>
      <c r="W123" s="226">
        <v>0</v>
      </c>
      <c r="X123" s="226">
        <v>0</v>
      </c>
      <c r="Y123" s="226">
        <v>0</v>
      </c>
    </row>
    <row r="124" spans="1:25">
      <c r="A124" s="229">
        <v>4</v>
      </c>
      <c r="B124" s="226">
        <v>0</v>
      </c>
      <c r="C124" s="226">
        <v>0</v>
      </c>
      <c r="D124" s="226">
        <v>0</v>
      </c>
      <c r="E124" s="226">
        <v>0</v>
      </c>
      <c r="F124" s="226">
        <v>0</v>
      </c>
      <c r="G124" s="226">
        <v>0</v>
      </c>
      <c r="H124" s="226">
        <v>0</v>
      </c>
      <c r="I124" s="226">
        <v>0</v>
      </c>
      <c r="J124" s="226">
        <v>0</v>
      </c>
      <c r="K124" s="226">
        <v>0</v>
      </c>
      <c r="L124" s="226">
        <v>0</v>
      </c>
      <c r="M124" s="226">
        <v>0</v>
      </c>
      <c r="N124" s="226">
        <v>0</v>
      </c>
      <c r="O124" s="226">
        <v>0</v>
      </c>
      <c r="P124" s="226">
        <v>0</v>
      </c>
      <c r="Q124" s="226">
        <v>0</v>
      </c>
      <c r="R124" s="226">
        <v>0</v>
      </c>
      <c r="S124" s="226">
        <v>0</v>
      </c>
      <c r="T124" s="226">
        <v>0</v>
      </c>
      <c r="U124" s="226">
        <v>0</v>
      </c>
      <c r="V124" s="226">
        <v>171.59</v>
      </c>
      <c r="W124" s="226">
        <v>144.83000000000001</v>
      </c>
      <c r="X124" s="226">
        <v>92.09</v>
      </c>
      <c r="Y124" s="226">
        <v>0.16</v>
      </c>
    </row>
    <row r="125" spans="1:25">
      <c r="A125" s="229">
        <v>5</v>
      </c>
      <c r="B125" s="226">
        <v>0</v>
      </c>
      <c r="C125" s="226">
        <v>0</v>
      </c>
      <c r="D125" s="226">
        <v>0</v>
      </c>
      <c r="E125" s="226">
        <v>0</v>
      </c>
      <c r="F125" s="226">
        <v>0</v>
      </c>
      <c r="G125" s="226">
        <v>0</v>
      </c>
      <c r="H125" s="226">
        <v>0</v>
      </c>
      <c r="I125" s="226">
        <v>0</v>
      </c>
      <c r="J125" s="226">
        <v>0</v>
      </c>
      <c r="K125" s="226">
        <v>0</v>
      </c>
      <c r="L125" s="226">
        <v>0</v>
      </c>
      <c r="M125" s="226">
        <v>0</v>
      </c>
      <c r="N125" s="226">
        <v>0</v>
      </c>
      <c r="O125" s="226">
        <v>0</v>
      </c>
      <c r="P125" s="226">
        <v>0</v>
      </c>
      <c r="Q125" s="226">
        <v>0</v>
      </c>
      <c r="R125" s="226">
        <v>0</v>
      </c>
      <c r="S125" s="226">
        <v>0</v>
      </c>
      <c r="T125" s="226">
        <v>0</v>
      </c>
      <c r="U125" s="226">
        <v>0</v>
      </c>
      <c r="V125" s="226">
        <v>0</v>
      </c>
      <c r="W125" s="226">
        <v>0</v>
      </c>
      <c r="X125" s="226">
        <v>0</v>
      </c>
      <c r="Y125" s="226">
        <v>0</v>
      </c>
    </row>
    <row r="126" spans="1:25">
      <c r="A126" s="229">
        <v>6</v>
      </c>
      <c r="B126" s="226">
        <v>0</v>
      </c>
      <c r="C126" s="226">
        <v>0</v>
      </c>
      <c r="D126" s="226">
        <v>2.17</v>
      </c>
      <c r="E126" s="226">
        <v>0</v>
      </c>
      <c r="F126" s="226">
        <v>0</v>
      </c>
      <c r="G126" s="226">
        <v>0</v>
      </c>
      <c r="H126" s="226">
        <v>0</v>
      </c>
      <c r="I126" s="226">
        <v>0</v>
      </c>
      <c r="J126" s="226">
        <v>0</v>
      </c>
      <c r="K126" s="226">
        <v>0</v>
      </c>
      <c r="L126" s="226">
        <v>0</v>
      </c>
      <c r="M126" s="226">
        <v>0</v>
      </c>
      <c r="N126" s="226">
        <v>0</v>
      </c>
      <c r="O126" s="226">
        <v>0</v>
      </c>
      <c r="P126" s="226">
        <v>0</v>
      </c>
      <c r="Q126" s="226">
        <v>0</v>
      </c>
      <c r="R126" s="226">
        <v>0</v>
      </c>
      <c r="S126" s="226">
        <v>0</v>
      </c>
      <c r="T126" s="226">
        <v>0</v>
      </c>
      <c r="U126" s="226">
        <v>0</v>
      </c>
      <c r="V126" s="226">
        <v>0</v>
      </c>
      <c r="W126" s="226">
        <v>0</v>
      </c>
      <c r="X126" s="226">
        <v>140.97</v>
      </c>
      <c r="Y126" s="226">
        <v>10.53</v>
      </c>
    </row>
    <row r="127" spans="1:25">
      <c r="A127" s="229">
        <v>7</v>
      </c>
      <c r="B127" s="226">
        <v>0</v>
      </c>
      <c r="C127" s="226">
        <v>0</v>
      </c>
      <c r="D127" s="226">
        <v>0</v>
      </c>
      <c r="E127" s="226">
        <v>0</v>
      </c>
      <c r="F127" s="226">
        <v>0</v>
      </c>
      <c r="G127" s="226">
        <v>0</v>
      </c>
      <c r="H127" s="226">
        <v>0</v>
      </c>
      <c r="I127" s="226">
        <v>0</v>
      </c>
      <c r="J127" s="226">
        <v>0</v>
      </c>
      <c r="K127" s="226">
        <v>146.83000000000001</v>
      </c>
      <c r="L127" s="226">
        <v>114.26</v>
      </c>
      <c r="M127" s="226">
        <v>122.76</v>
      </c>
      <c r="N127" s="226">
        <v>0</v>
      </c>
      <c r="O127" s="226">
        <v>0</v>
      </c>
      <c r="P127" s="226">
        <v>0</v>
      </c>
      <c r="Q127" s="226">
        <v>0</v>
      </c>
      <c r="R127" s="226">
        <v>0</v>
      </c>
      <c r="S127" s="226">
        <v>0</v>
      </c>
      <c r="T127" s="226">
        <v>0</v>
      </c>
      <c r="U127" s="226">
        <v>0</v>
      </c>
      <c r="V127" s="226">
        <v>0</v>
      </c>
      <c r="W127" s="226">
        <v>91.01</v>
      </c>
      <c r="X127" s="226">
        <v>53.49</v>
      </c>
      <c r="Y127" s="226">
        <v>0</v>
      </c>
    </row>
    <row r="128" spans="1:25">
      <c r="A128" s="229">
        <v>8</v>
      </c>
      <c r="B128" s="226">
        <v>0</v>
      </c>
      <c r="C128" s="226">
        <v>0</v>
      </c>
      <c r="D128" s="226">
        <v>0</v>
      </c>
      <c r="E128" s="226">
        <v>0</v>
      </c>
      <c r="F128" s="226">
        <v>0</v>
      </c>
      <c r="G128" s="226">
        <v>0</v>
      </c>
      <c r="H128" s="226">
        <v>0</v>
      </c>
      <c r="I128" s="226">
        <v>0</v>
      </c>
      <c r="J128" s="226">
        <v>0</v>
      </c>
      <c r="K128" s="226">
        <v>0</v>
      </c>
      <c r="L128" s="226">
        <v>0</v>
      </c>
      <c r="M128" s="226">
        <v>0</v>
      </c>
      <c r="N128" s="226">
        <v>0</v>
      </c>
      <c r="O128" s="226">
        <v>0</v>
      </c>
      <c r="P128" s="226">
        <v>0</v>
      </c>
      <c r="Q128" s="226">
        <v>0</v>
      </c>
      <c r="R128" s="226">
        <v>0</v>
      </c>
      <c r="S128" s="226">
        <v>0</v>
      </c>
      <c r="T128" s="226">
        <v>0</v>
      </c>
      <c r="U128" s="226">
        <v>0</v>
      </c>
      <c r="V128" s="226">
        <v>0</v>
      </c>
      <c r="W128" s="226">
        <v>0</v>
      </c>
      <c r="X128" s="226">
        <v>0</v>
      </c>
      <c r="Y128" s="226">
        <v>0</v>
      </c>
    </row>
    <row r="129" spans="1:25">
      <c r="A129" s="229">
        <v>9</v>
      </c>
      <c r="B129" s="226">
        <v>0</v>
      </c>
      <c r="C129" s="226">
        <v>0</v>
      </c>
      <c r="D129" s="226">
        <v>0</v>
      </c>
      <c r="E129" s="226">
        <v>0</v>
      </c>
      <c r="F129" s="226">
        <v>0</v>
      </c>
      <c r="G129" s="226">
        <v>0</v>
      </c>
      <c r="H129" s="226">
        <v>0</v>
      </c>
      <c r="I129" s="226">
        <v>0</v>
      </c>
      <c r="J129" s="226">
        <v>0</v>
      </c>
      <c r="K129" s="226">
        <v>0</v>
      </c>
      <c r="L129" s="226">
        <v>0</v>
      </c>
      <c r="M129" s="226">
        <v>0</v>
      </c>
      <c r="N129" s="226">
        <v>0</v>
      </c>
      <c r="O129" s="226">
        <v>0</v>
      </c>
      <c r="P129" s="226">
        <v>0</v>
      </c>
      <c r="Q129" s="226">
        <v>0</v>
      </c>
      <c r="R129" s="226">
        <v>0</v>
      </c>
      <c r="S129" s="226">
        <v>0</v>
      </c>
      <c r="T129" s="226">
        <v>0</v>
      </c>
      <c r="U129" s="226">
        <v>0</v>
      </c>
      <c r="V129" s="226">
        <v>0</v>
      </c>
      <c r="W129" s="226">
        <v>0</v>
      </c>
      <c r="X129" s="226">
        <v>1.38</v>
      </c>
      <c r="Y129" s="226">
        <v>0</v>
      </c>
    </row>
    <row r="130" spans="1:25">
      <c r="A130" s="229">
        <v>10</v>
      </c>
      <c r="B130" s="226">
        <v>0</v>
      </c>
      <c r="C130" s="226">
        <v>0</v>
      </c>
      <c r="D130" s="226">
        <v>0</v>
      </c>
      <c r="E130" s="226">
        <v>0</v>
      </c>
      <c r="F130" s="226">
        <v>0</v>
      </c>
      <c r="G130" s="226">
        <v>0</v>
      </c>
      <c r="H130" s="226">
        <v>0</v>
      </c>
      <c r="I130" s="226">
        <v>0</v>
      </c>
      <c r="J130" s="226">
        <v>0</v>
      </c>
      <c r="K130" s="226">
        <v>0</v>
      </c>
      <c r="L130" s="226">
        <v>0</v>
      </c>
      <c r="M130" s="226">
        <v>0</v>
      </c>
      <c r="N130" s="226">
        <v>0</v>
      </c>
      <c r="O130" s="226">
        <v>0</v>
      </c>
      <c r="P130" s="226">
        <v>0</v>
      </c>
      <c r="Q130" s="226">
        <v>0</v>
      </c>
      <c r="R130" s="226">
        <v>0</v>
      </c>
      <c r="S130" s="226">
        <v>0</v>
      </c>
      <c r="T130" s="226">
        <v>0</v>
      </c>
      <c r="U130" s="226">
        <v>0</v>
      </c>
      <c r="V130" s="226">
        <v>2.71</v>
      </c>
      <c r="W130" s="226">
        <v>0</v>
      </c>
      <c r="X130" s="226">
        <v>98</v>
      </c>
      <c r="Y130" s="226">
        <v>0</v>
      </c>
    </row>
    <row r="131" spans="1:25">
      <c r="A131" s="229">
        <v>11</v>
      </c>
      <c r="B131" s="226">
        <v>3.56</v>
      </c>
      <c r="C131" s="226">
        <v>0</v>
      </c>
      <c r="D131" s="226">
        <v>0</v>
      </c>
      <c r="E131" s="226">
        <v>0</v>
      </c>
      <c r="F131" s="226">
        <v>0</v>
      </c>
      <c r="G131" s="226">
        <v>0</v>
      </c>
      <c r="H131" s="226">
        <v>0</v>
      </c>
      <c r="I131" s="226">
        <v>0</v>
      </c>
      <c r="J131" s="226">
        <v>0</v>
      </c>
      <c r="K131" s="226">
        <v>0</v>
      </c>
      <c r="L131" s="226">
        <v>0</v>
      </c>
      <c r="M131" s="226">
        <v>0</v>
      </c>
      <c r="N131" s="226">
        <v>0</v>
      </c>
      <c r="O131" s="226">
        <v>0</v>
      </c>
      <c r="P131" s="226">
        <v>0</v>
      </c>
      <c r="Q131" s="226">
        <v>0</v>
      </c>
      <c r="R131" s="226">
        <v>0</v>
      </c>
      <c r="S131" s="226">
        <v>0</v>
      </c>
      <c r="T131" s="226">
        <v>0</v>
      </c>
      <c r="U131" s="226">
        <v>0</v>
      </c>
      <c r="V131" s="226">
        <v>0</v>
      </c>
      <c r="W131" s="226">
        <v>70.69</v>
      </c>
      <c r="X131" s="226">
        <v>63.14</v>
      </c>
      <c r="Y131" s="226">
        <v>112.93</v>
      </c>
    </row>
    <row r="132" spans="1:25">
      <c r="A132" s="229">
        <v>12</v>
      </c>
      <c r="B132" s="226">
        <v>0</v>
      </c>
      <c r="C132" s="226">
        <v>0</v>
      </c>
      <c r="D132" s="226">
        <v>0</v>
      </c>
      <c r="E132" s="226">
        <v>0</v>
      </c>
      <c r="F132" s="226">
        <v>0</v>
      </c>
      <c r="G132" s="226">
        <v>0</v>
      </c>
      <c r="H132" s="226">
        <v>0</v>
      </c>
      <c r="I132" s="226">
        <v>0</v>
      </c>
      <c r="J132" s="226">
        <v>0</v>
      </c>
      <c r="K132" s="226">
        <v>0</v>
      </c>
      <c r="L132" s="226">
        <v>0</v>
      </c>
      <c r="M132" s="226">
        <v>0</v>
      </c>
      <c r="N132" s="226">
        <v>0</v>
      </c>
      <c r="O132" s="226">
        <v>0</v>
      </c>
      <c r="P132" s="226">
        <v>0</v>
      </c>
      <c r="Q132" s="226">
        <v>0</v>
      </c>
      <c r="R132" s="226">
        <v>0</v>
      </c>
      <c r="S132" s="226">
        <v>0</v>
      </c>
      <c r="T132" s="226">
        <v>0</v>
      </c>
      <c r="U132" s="226">
        <v>0</v>
      </c>
      <c r="V132" s="226">
        <v>0</v>
      </c>
      <c r="W132" s="226">
        <v>0</v>
      </c>
      <c r="X132" s="226">
        <v>0</v>
      </c>
      <c r="Y132" s="226">
        <v>0</v>
      </c>
    </row>
    <row r="133" spans="1:25">
      <c r="A133" s="229">
        <v>13</v>
      </c>
      <c r="B133" s="226">
        <v>0</v>
      </c>
      <c r="C133" s="226">
        <v>0</v>
      </c>
      <c r="D133" s="226">
        <v>0</v>
      </c>
      <c r="E133" s="226">
        <v>0</v>
      </c>
      <c r="F133" s="226">
        <v>0</v>
      </c>
      <c r="G133" s="226">
        <v>0</v>
      </c>
      <c r="H133" s="226">
        <v>0</v>
      </c>
      <c r="I133" s="226">
        <v>0</v>
      </c>
      <c r="J133" s="226">
        <v>0</v>
      </c>
      <c r="K133" s="226">
        <v>0</v>
      </c>
      <c r="L133" s="226">
        <v>0</v>
      </c>
      <c r="M133" s="226">
        <v>0</v>
      </c>
      <c r="N133" s="226">
        <v>0</v>
      </c>
      <c r="O133" s="226">
        <v>0</v>
      </c>
      <c r="P133" s="226">
        <v>0</v>
      </c>
      <c r="Q133" s="226">
        <v>0</v>
      </c>
      <c r="R133" s="226">
        <v>0</v>
      </c>
      <c r="S133" s="226">
        <v>0</v>
      </c>
      <c r="T133" s="226">
        <v>0</v>
      </c>
      <c r="U133" s="226">
        <v>0</v>
      </c>
      <c r="V133" s="226">
        <v>0</v>
      </c>
      <c r="W133" s="226">
        <v>42.79</v>
      </c>
      <c r="X133" s="226">
        <v>90.82</v>
      </c>
      <c r="Y133" s="226">
        <v>0</v>
      </c>
    </row>
    <row r="134" spans="1:25">
      <c r="A134" s="229">
        <v>14</v>
      </c>
      <c r="B134" s="226">
        <v>0</v>
      </c>
      <c r="C134" s="226">
        <v>0</v>
      </c>
      <c r="D134" s="226">
        <v>0</v>
      </c>
      <c r="E134" s="226">
        <v>0</v>
      </c>
      <c r="F134" s="226">
        <v>0</v>
      </c>
      <c r="G134" s="226">
        <v>0</v>
      </c>
      <c r="H134" s="226">
        <v>0</v>
      </c>
      <c r="I134" s="226">
        <v>0</v>
      </c>
      <c r="J134" s="226">
        <v>0</v>
      </c>
      <c r="K134" s="226">
        <v>0</v>
      </c>
      <c r="L134" s="226">
        <v>0</v>
      </c>
      <c r="M134" s="226">
        <v>0</v>
      </c>
      <c r="N134" s="226">
        <v>0</v>
      </c>
      <c r="O134" s="226">
        <v>0</v>
      </c>
      <c r="P134" s="226">
        <v>0</v>
      </c>
      <c r="Q134" s="226">
        <v>0</v>
      </c>
      <c r="R134" s="226">
        <v>0</v>
      </c>
      <c r="S134" s="226">
        <v>0</v>
      </c>
      <c r="T134" s="226">
        <v>0</v>
      </c>
      <c r="U134" s="226">
        <v>0</v>
      </c>
      <c r="V134" s="226">
        <v>0</v>
      </c>
      <c r="W134" s="226">
        <v>0</v>
      </c>
      <c r="X134" s="226">
        <v>0</v>
      </c>
      <c r="Y134" s="226">
        <v>0</v>
      </c>
    </row>
    <row r="135" spans="1:25">
      <c r="A135" s="229">
        <v>15</v>
      </c>
      <c r="B135" s="226">
        <v>0</v>
      </c>
      <c r="C135" s="226">
        <v>0</v>
      </c>
      <c r="D135" s="226">
        <v>0</v>
      </c>
      <c r="E135" s="226">
        <v>0</v>
      </c>
      <c r="F135" s="226">
        <v>0</v>
      </c>
      <c r="G135" s="226">
        <v>0</v>
      </c>
      <c r="H135" s="226">
        <v>0</v>
      </c>
      <c r="I135" s="226">
        <v>0</v>
      </c>
      <c r="J135" s="226">
        <v>0</v>
      </c>
      <c r="K135" s="226">
        <v>0</v>
      </c>
      <c r="L135" s="226">
        <v>0</v>
      </c>
      <c r="M135" s="226">
        <v>0</v>
      </c>
      <c r="N135" s="226">
        <v>0</v>
      </c>
      <c r="O135" s="226">
        <v>0</v>
      </c>
      <c r="P135" s="226">
        <v>0</v>
      </c>
      <c r="Q135" s="226">
        <v>0</v>
      </c>
      <c r="R135" s="226">
        <v>0</v>
      </c>
      <c r="S135" s="226">
        <v>0</v>
      </c>
      <c r="T135" s="226">
        <v>0</v>
      </c>
      <c r="U135" s="226">
        <v>0</v>
      </c>
      <c r="V135" s="226">
        <v>0</v>
      </c>
      <c r="W135" s="226">
        <v>0</v>
      </c>
      <c r="X135" s="226">
        <v>0</v>
      </c>
      <c r="Y135" s="226">
        <v>0</v>
      </c>
    </row>
    <row r="136" spans="1:25">
      <c r="A136" s="229">
        <v>16</v>
      </c>
      <c r="B136" s="226">
        <v>0</v>
      </c>
      <c r="C136" s="226">
        <v>0</v>
      </c>
      <c r="D136" s="226">
        <v>0</v>
      </c>
      <c r="E136" s="226">
        <v>0</v>
      </c>
      <c r="F136" s="226">
        <v>0</v>
      </c>
      <c r="G136" s="226">
        <v>0</v>
      </c>
      <c r="H136" s="226">
        <v>0</v>
      </c>
      <c r="I136" s="226">
        <v>0</v>
      </c>
      <c r="J136" s="226">
        <v>0</v>
      </c>
      <c r="K136" s="226">
        <v>0</v>
      </c>
      <c r="L136" s="226">
        <v>0</v>
      </c>
      <c r="M136" s="226">
        <v>0</v>
      </c>
      <c r="N136" s="226">
        <v>0</v>
      </c>
      <c r="O136" s="226">
        <v>0</v>
      </c>
      <c r="P136" s="226">
        <v>0</v>
      </c>
      <c r="Q136" s="226">
        <v>0</v>
      </c>
      <c r="R136" s="226">
        <v>0</v>
      </c>
      <c r="S136" s="226">
        <v>0</v>
      </c>
      <c r="T136" s="226">
        <v>0</v>
      </c>
      <c r="U136" s="226">
        <v>0</v>
      </c>
      <c r="V136" s="226">
        <v>0</v>
      </c>
      <c r="W136" s="226">
        <v>0</v>
      </c>
      <c r="X136" s="226">
        <v>0</v>
      </c>
      <c r="Y136" s="226">
        <v>0</v>
      </c>
    </row>
    <row r="137" spans="1:25">
      <c r="A137" s="229">
        <v>17</v>
      </c>
      <c r="B137" s="226">
        <v>0</v>
      </c>
      <c r="C137" s="226">
        <v>0</v>
      </c>
      <c r="D137" s="226">
        <v>0</v>
      </c>
      <c r="E137" s="226">
        <v>0</v>
      </c>
      <c r="F137" s="226">
        <v>0</v>
      </c>
      <c r="G137" s="226">
        <v>0</v>
      </c>
      <c r="H137" s="226">
        <v>0</v>
      </c>
      <c r="I137" s="226">
        <v>0</v>
      </c>
      <c r="J137" s="226">
        <v>0</v>
      </c>
      <c r="K137" s="226">
        <v>0</v>
      </c>
      <c r="L137" s="226">
        <v>0</v>
      </c>
      <c r="M137" s="226">
        <v>0</v>
      </c>
      <c r="N137" s="226">
        <v>0</v>
      </c>
      <c r="O137" s="226">
        <v>0</v>
      </c>
      <c r="P137" s="226">
        <v>0</v>
      </c>
      <c r="Q137" s="226">
        <v>0</v>
      </c>
      <c r="R137" s="226">
        <v>0</v>
      </c>
      <c r="S137" s="226">
        <v>0</v>
      </c>
      <c r="T137" s="226">
        <v>0</v>
      </c>
      <c r="U137" s="226">
        <v>0</v>
      </c>
      <c r="V137" s="226">
        <v>0</v>
      </c>
      <c r="W137" s="226">
        <v>0</v>
      </c>
      <c r="X137" s="226">
        <v>0</v>
      </c>
      <c r="Y137" s="226">
        <v>0</v>
      </c>
    </row>
    <row r="138" spans="1:25">
      <c r="A138" s="229">
        <v>18</v>
      </c>
      <c r="B138" s="226">
        <v>0</v>
      </c>
      <c r="C138" s="226">
        <v>0</v>
      </c>
      <c r="D138" s="226">
        <v>0</v>
      </c>
      <c r="E138" s="226">
        <v>0</v>
      </c>
      <c r="F138" s="226">
        <v>0</v>
      </c>
      <c r="G138" s="226">
        <v>0</v>
      </c>
      <c r="H138" s="226">
        <v>0</v>
      </c>
      <c r="I138" s="226">
        <v>0</v>
      </c>
      <c r="J138" s="226">
        <v>0</v>
      </c>
      <c r="K138" s="226">
        <v>0</v>
      </c>
      <c r="L138" s="226">
        <v>0</v>
      </c>
      <c r="M138" s="226">
        <v>0</v>
      </c>
      <c r="N138" s="226">
        <v>0</v>
      </c>
      <c r="O138" s="226">
        <v>0</v>
      </c>
      <c r="P138" s="226">
        <v>0</v>
      </c>
      <c r="Q138" s="226">
        <v>0</v>
      </c>
      <c r="R138" s="226">
        <v>0</v>
      </c>
      <c r="S138" s="226">
        <v>0</v>
      </c>
      <c r="T138" s="226">
        <v>0</v>
      </c>
      <c r="U138" s="226">
        <v>0</v>
      </c>
      <c r="V138" s="226">
        <v>0</v>
      </c>
      <c r="W138" s="226">
        <v>0</v>
      </c>
      <c r="X138" s="226">
        <v>0</v>
      </c>
      <c r="Y138" s="226">
        <v>0</v>
      </c>
    </row>
    <row r="139" spans="1:25">
      <c r="A139" s="229">
        <v>19</v>
      </c>
      <c r="B139" s="226">
        <v>0</v>
      </c>
      <c r="C139" s="226">
        <v>0</v>
      </c>
      <c r="D139" s="226">
        <v>0</v>
      </c>
      <c r="E139" s="226">
        <v>0</v>
      </c>
      <c r="F139" s="226">
        <v>0</v>
      </c>
      <c r="G139" s="226">
        <v>0</v>
      </c>
      <c r="H139" s="226">
        <v>0</v>
      </c>
      <c r="I139" s="226">
        <v>0</v>
      </c>
      <c r="J139" s="226">
        <v>0</v>
      </c>
      <c r="K139" s="226">
        <v>0</v>
      </c>
      <c r="L139" s="226">
        <v>0</v>
      </c>
      <c r="M139" s="226">
        <v>0</v>
      </c>
      <c r="N139" s="226">
        <v>0</v>
      </c>
      <c r="O139" s="226">
        <v>0</v>
      </c>
      <c r="P139" s="226">
        <v>0</v>
      </c>
      <c r="Q139" s="226">
        <v>0</v>
      </c>
      <c r="R139" s="226">
        <v>0</v>
      </c>
      <c r="S139" s="226">
        <v>0</v>
      </c>
      <c r="T139" s="226">
        <v>0</v>
      </c>
      <c r="U139" s="226">
        <v>0</v>
      </c>
      <c r="V139" s="226">
        <v>0</v>
      </c>
      <c r="W139" s="226">
        <v>0</v>
      </c>
      <c r="X139" s="226">
        <v>0</v>
      </c>
      <c r="Y139" s="226">
        <v>68.790000000000006</v>
      </c>
    </row>
    <row r="140" spans="1:25">
      <c r="A140" s="229">
        <v>20</v>
      </c>
      <c r="B140" s="226">
        <v>0</v>
      </c>
      <c r="C140" s="226">
        <v>0</v>
      </c>
      <c r="D140" s="226">
        <v>0</v>
      </c>
      <c r="E140" s="226">
        <v>0</v>
      </c>
      <c r="F140" s="226">
        <v>0</v>
      </c>
      <c r="G140" s="226">
        <v>0</v>
      </c>
      <c r="H140" s="226">
        <v>0</v>
      </c>
      <c r="I140" s="226">
        <v>0</v>
      </c>
      <c r="J140" s="226">
        <v>0</v>
      </c>
      <c r="K140" s="226">
        <v>0</v>
      </c>
      <c r="L140" s="226">
        <v>0</v>
      </c>
      <c r="M140" s="226">
        <v>0</v>
      </c>
      <c r="N140" s="226">
        <v>0</v>
      </c>
      <c r="O140" s="226">
        <v>0</v>
      </c>
      <c r="P140" s="226">
        <v>0</v>
      </c>
      <c r="Q140" s="226">
        <v>0</v>
      </c>
      <c r="R140" s="226">
        <v>0</v>
      </c>
      <c r="S140" s="226">
        <v>0</v>
      </c>
      <c r="T140" s="226">
        <v>0</v>
      </c>
      <c r="U140" s="226">
        <v>0</v>
      </c>
      <c r="V140" s="226">
        <v>0</v>
      </c>
      <c r="W140" s="226">
        <v>0</v>
      </c>
      <c r="X140" s="226">
        <v>0</v>
      </c>
      <c r="Y140" s="226">
        <v>0</v>
      </c>
    </row>
    <row r="141" spans="1:25">
      <c r="A141" s="229">
        <v>21</v>
      </c>
      <c r="B141" s="226">
        <v>0</v>
      </c>
      <c r="C141" s="226">
        <v>0</v>
      </c>
      <c r="D141" s="226">
        <v>0</v>
      </c>
      <c r="E141" s="226">
        <v>0</v>
      </c>
      <c r="F141" s="226">
        <v>0</v>
      </c>
      <c r="G141" s="226">
        <v>0</v>
      </c>
      <c r="H141" s="226">
        <v>37.200000000000003</v>
      </c>
      <c r="I141" s="226">
        <v>0</v>
      </c>
      <c r="J141" s="226">
        <v>0</v>
      </c>
      <c r="K141" s="226">
        <v>0</v>
      </c>
      <c r="L141" s="226">
        <v>0</v>
      </c>
      <c r="M141" s="226">
        <v>0</v>
      </c>
      <c r="N141" s="226">
        <v>0</v>
      </c>
      <c r="O141" s="226">
        <v>0</v>
      </c>
      <c r="P141" s="226">
        <v>0</v>
      </c>
      <c r="Q141" s="226">
        <v>0</v>
      </c>
      <c r="R141" s="226">
        <v>0</v>
      </c>
      <c r="S141" s="226">
        <v>0</v>
      </c>
      <c r="T141" s="226">
        <v>0</v>
      </c>
      <c r="U141" s="226">
        <v>0</v>
      </c>
      <c r="V141" s="226">
        <v>18.649999999999999</v>
      </c>
      <c r="W141" s="226">
        <v>15.58</v>
      </c>
      <c r="X141" s="226">
        <v>88.46</v>
      </c>
      <c r="Y141" s="226">
        <v>104.97</v>
      </c>
    </row>
    <row r="142" spans="1:25">
      <c r="A142" s="229">
        <v>22</v>
      </c>
      <c r="B142" s="226">
        <v>0</v>
      </c>
      <c r="C142" s="226">
        <v>0</v>
      </c>
      <c r="D142" s="226">
        <v>0</v>
      </c>
      <c r="E142" s="226">
        <v>0</v>
      </c>
      <c r="F142" s="226">
        <v>0</v>
      </c>
      <c r="G142" s="226">
        <v>0</v>
      </c>
      <c r="H142" s="226">
        <v>0</v>
      </c>
      <c r="I142" s="226">
        <v>0</v>
      </c>
      <c r="J142" s="226">
        <v>0</v>
      </c>
      <c r="K142" s="226">
        <v>0</v>
      </c>
      <c r="L142" s="226">
        <v>0</v>
      </c>
      <c r="M142" s="226">
        <v>0</v>
      </c>
      <c r="N142" s="226">
        <v>0</v>
      </c>
      <c r="O142" s="226">
        <v>0</v>
      </c>
      <c r="P142" s="226">
        <v>0</v>
      </c>
      <c r="Q142" s="226">
        <v>0</v>
      </c>
      <c r="R142" s="226">
        <v>0</v>
      </c>
      <c r="S142" s="226">
        <v>0</v>
      </c>
      <c r="T142" s="226">
        <v>0</v>
      </c>
      <c r="U142" s="226">
        <v>0</v>
      </c>
      <c r="V142" s="226">
        <v>0</v>
      </c>
      <c r="W142" s="226">
        <v>0</v>
      </c>
      <c r="X142" s="226">
        <v>0</v>
      </c>
      <c r="Y142" s="226">
        <v>0</v>
      </c>
    </row>
    <row r="143" spans="1:25">
      <c r="A143" s="229">
        <v>23</v>
      </c>
      <c r="B143" s="226">
        <v>0</v>
      </c>
      <c r="C143" s="226">
        <v>0</v>
      </c>
      <c r="D143" s="226">
        <v>0</v>
      </c>
      <c r="E143" s="226">
        <v>0</v>
      </c>
      <c r="F143" s="226">
        <v>0</v>
      </c>
      <c r="G143" s="226">
        <v>0</v>
      </c>
      <c r="H143" s="226">
        <v>0</v>
      </c>
      <c r="I143" s="226">
        <v>0</v>
      </c>
      <c r="J143" s="226">
        <v>0</v>
      </c>
      <c r="K143" s="226">
        <v>0</v>
      </c>
      <c r="L143" s="226">
        <v>0</v>
      </c>
      <c r="M143" s="226">
        <v>0</v>
      </c>
      <c r="N143" s="226">
        <v>0</v>
      </c>
      <c r="O143" s="226">
        <v>0</v>
      </c>
      <c r="P143" s="226">
        <v>0</v>
      </c>
      <c r="Q143" s="226">
        <v>0</v>
      </c>
      <c r="R143" s="226">
        <v>0</v>
      </c>
      <c r="S143" s="226">
        <v>0</v>
      </c>
      <c r="T143" s="226">
        <v>0</v>
      </c>
      <c r="U143" s="226">
        <v>0</v>
      </c>
      <c r="V143" s="226">
        <v>0</v>
      </c>
      <c r="W143" s="226">
        <v>0</v>
      </c>
      <c r="X143" s="226">
        <v>0</v>
      </c>
      <c r="Y143" s="226">
        <v>0</v>
      </c>
    </row>
    <row r="144" spans="1:25">
      <c r="A144" s="229">
        <v>24</v>
      </c>
      <c r="B144" s="226">
        <v>0</v>
      </c>
      <c r="C144" s="226">
        <v>0</v>
      </c>
      <c r="D144" s="226">
        <v>0</v>
      </c>
      <c r="E144" s="226">
        <v>0</v>
      </c>
      <c r="F144" s="226">
        <v>0</v>
      </c>
      <c r="G144" s="226">
        <v>0</v>
      </c>
      <c r="H144" s="226">
        <v>75.59</v>
      </c>
      <c r="I144" s="226">
        <v>0</v>
      </c>
      <c r="J144" s="226">
        <v>0</v>
      </c>
      <c r="K144" s="226">
        <v>0</v>
      </c>
      <c r="L144" s="226">
        <v>0</v>
      </c>
      <c r="M144" s="226">
        <v>0</v>
      </c>
      <c r="N144" s="226">
        <v>0</v>
      </c>
      <c r="O144" s="226">
        <v>0</v>
      </c>
      <c r="P144" s="226">
        <v>0</v>
      </c>
      <c r="Q144" s="226">
        <v>0</v>
      </c>
      <c r="R144" s="226">
        <v>0</v>
      </c>
      <c r="S144" s="226">
        <v>0</v>
      </c>
      <c r="T144" s="226">
        <v>0</v>
      </c>
      <c r="U144" s="226">
        <v>0</v>
      </c>
      <c r="V144" s="226">
        <v>0</v>
      </c>
      <c r="W144" s="226">
        <v>0</v>
      </c>
      <c r="X144" s="226">
        <v>809.82</v>
      </c>
      <c r="Y144" s="226">
        <v>0</v>
      </c>
    </row>
    <row r="145" spans="1:25">
      <c r="A145" s="229">
        <v>25</v>
      </c>
      <c r="B145" s="226">
        <v>0</v>
      </c>
      <c r="C145" s="226">
        <v>0</v>
      </c>
      <c r="D145" s="226">
        <v>0</v>
      </c>
      <c r="E145" s="226">
        <v>0</v>
      </c>
      <c r="F145" s="226">
        <v>0</v>
      </c>
      <c r="G145" s="226">
        <v>0</v>
      </c>
      <c r="H145" s="226">
        <v>0</v>
      </c>
      <c r="I145" s="226">
        <v>0</v>
      </c>
      <c r="J145" s="226">
        <v>0</v>
      </c>
      <c r="K145" s="226">
        <v>0</v>
      </c>
      <c r="L145" s="226">
        <v>0</v>
      </c>
      <c r="M145" s="226">
        <v>0</v>
      </c>
      <c r="N145" s="226">
        <v>0</v>
      </c>
      <c r="O145" s="226">
        <v>0</v>
      </c>
      <c r="P145" s="226">
        <v>0</v>
      </c>
      <c r="Q145" s="226">
        <v>0</v>
      </c>
      <c r="R145" s="226">
        <v>0</v>
      </c>
      <c r="S145" s="226">
        <v>0</v>
      </c>
      <c r="T145" s="226">
        <v>0</v>
      </c>
      <c r="U145" s="226">
        <v>0</v>
      </c>
      <c r="V145" s="226">
        <v>0</v>
      </c>
      <c r="W145" s="226">
        <v>0</v>
      </c>
      <c r="X145" s="226">
        <v>0</v>
      </c>
      <c r="Y145" s="226">
        <v>0</v>
      </c>
    </row>
    <row r="146" spans="1:25">
      <c r="A146" s="229">
        <v>26</v>
      </c>
      <c r="B146" s="226">
        <v>0</v>
      </c>
      <c r="C146" s="226">
        <v>0</v>
      </c>
      <c r="D146" s="226">
        <v>0</v>
      </c>
      <c r="E146" s="226">
        <v>0</v>
      </c>
      <c r="F146" s="226">
        <v>0</v>
      </c>
      <c r="G146" s="226">
        <v>0</v>
      </c>
      <c r="H146" s="226">
        <v>0</v>
      </c>
      <c r="I146" s="226">
        <v>0</v>
      </c>
      <c r="J146" s="226">
        <v>0</v>
      </c>
      <c r="K146" s="226">
        <v>0</v>
      </c>
      <c r="L146" s="226">
        <v>0</v>
      </c>
      <c r="M146" s="226">
        <v>0</v>
      </c>
      <c r="N146" s="226">
        <v>0</v>
      </c>
      <c r="O146" s="226">
        <v>0</v>
      </c>
      <c r="P146" s="226">
        <v>0</v>
      </c>
      <c r="Q146" s="226">
        <v>0</v>
      </c>
      <c r="R146" s="226">
        <v>0</v>
      </c>
      <c r="S146" s="226">
        <v>0</v>
      </c>
      <c r="T146" s="226">
        <v>0</v>
      </c>
      <c r="U146" s="226">
        <v>0</v>
      </c>
      <c r="V146" s="226">
        <v>0</v>
      </c>
      <c r="W146" s="226">
        <v>0</v>
      </c>
      <c r="X146" s="226">
        <v>0</v>
      </c>
      <c r="Y146" s="226">
        <v>0</v>
      </c>
    </row>
    <row r="147" spans="1:25">
      <c r="A147" s="229">
        <v>27</v>
      </c>
      <c r="B147" s="226">
        <v>1.94</v>
      </c>
      <c r="C147" s="226">
        <v>0</v>
      </c>
      <c r="D147" s="226">
        <v>0</v>
      </c>
      <c r="E147" s="226">
        <v>0</v>
      </c>
      <c r="F147" s="226">
        <v>0</v>
      </c>
      <c r="G147" s="226">
        <v>0</v>
      </c>
      <c r="H147" s="226">
        <v>0</v>
      </c>
      <c r="I147" s="226">
        <v>0</v>
      </c>
      <c r="J147" s="226">
        <v>0</v>
      </c>
      <c r="K147" s="226">
        <v>307.11</v>
      </c>
      <c r="L147" s="226">
        <v>0</v>
      </c>
      <c r="M147" s="226">
        <v>0</v>
      </c>
      <c r="N147" s="226">
        <v>0</v>
      </c>
      <c r="O147" s="226">
        <v>0</v>
      </c>
      <c r="P147" s="226">
        <v>0</v>
      </c>
      <c r="Q147" s="226">
        <v>0</v>
      </c>
      <c r="R147" s="226">
        <v>0</v>
      </c>
      <c r="S147" s="226">
        <v>0</v>
      </c>
      <c r="T147" s="226">
        <v>0</v>
      </c>
      <c r="U147" s="226">
        <v>36.659999999999997</v>
      </c>
      <c r="V147" s="226">
        <v>0</v>
      </c>
      <c r="W147" s="226">
        <v>0</v>
      </c>
      <c r="X147" s="226">
        <v>0</v>
      </c>
      <c r="Y147" s="226">
        <v>0</v>
      </c>
    </row>
    <row r="148" spans="1:25">
      <c r="A148" s="229">
        <v>28</v>
      </c>
      <c r="B148" s="226">
        <v>0</v>
      </c>
      <c r="C148" s="226">
        <v>0</v>
      </c>
      <c r="D148" s="226">
        <v>0</v>
      </c>
      <c r="E148" s="226">
        <v>0</v>
      </c>
      <c r="F148" s="226">
        <v>0</v>
      </c>
      <c r="G148" s="226">
        <v>0</v>
      </c>
      <c r="H148" s="226">
        <v>0</v>
      </c>
      <c r="I148" s="226">
        <v>0</v>
      </c>
      <c r="J148" s="226">
        <v>0</v>
      </c>
      <c r="K148" s="226">
        <v>0</v>
      </c>
      <c r="L148" s="226">
        <v>0</v>
      </c>
      <c r="M148" s="226">
        <v>0</v>
      </c>
      <c r="N148" s="226">
        <v>0</v>
      </c>
      <c r="O148" s="226">
        <v>0</v>
      </c>
      <c r="P148" s="226">
        <v>0</v>
      </c>
      <c r="Q148" s="226">
        <v>0</v>
      </c>
      <c r="R148" s="226">
        <v>0</v>
      </c>
      <c r="S148" s="226">
        <v>0</v>
      </c>
      <c r="T148" s="226">
        <v>0</v>
      </c>
      <c r="U148" s="226">
        <v>0</v>
      </c>
      <c r="V148" s="226">
        <v>0</v>
      </c>
      <c r="W148" s="226">
        <v>0</v>
      </c>
      <c r="X148" s="226">
        <v>0</v>
      </c>
      <c r="Y148" s="226">
        <v>0</v>
      </c>
    </row>
    <row r="149" spans="1:25">
      <c r="A149" s="229">
        <v>29</v>
      </c>
      <c r="B149" s="226">
        <v>0</v>
      </c>
      <c r="C149" s="226">
        <v>0</v>
      </c>
      <c r="D149" s="226">
        <v>0</v>
      </c>
      <c r="E149" s="226">
        <v>0</v>
      </c>
      <c r="F149" s="226">
        <v>0</v>
      </c>
      <c r="G149" s="226">
        <v>0</v>
      </c>
      <c r="H149" s="226">
        <v>0</v>
      </c>
      <c r="I149" s="226">
        <v>0</v>
      </c>
      <c r="J149" s="226">
        <v>0</v>
      </c>
      <c r="K149" s="226">
        <v>0</v>
      </c>
      <c r="L149" s="226">
        <v>0</v>
      </c>
      <c r="M149" s="226">
        <v>0</v>
      </c>
      <c r="N149" s="226">
        <v>0</v>
      </c>
      <c r="O149" s="226">
        <v>0</v>
      </c>
      <c r="P149" s="226">
        <v>0</v>
      </c>
      <c r="Q149" s="226">
        <v>0</v>
      </c>
      <c r="R149" s="226">
        <v>0</v>
      </c>
      <c r="S149" s="226">
        <v>0</v>
      </c>
      <c r="T149" s="226">
        <v>0</v>
      </c>
      <c r="U149" s="226">
        <v>0</v>
      </c>
      <c r="V149" s="226">
        <v>0</v>
      </c>
      <c r="W149" s="226">
        <v>0</v>
      </c>
      <c r="X149" s="226">
        <v>0</v>
      </c>
      <c r="Y149" s="226">
        <v>0</v>
      </c>
    </row>
    <row r="150" spans="1:25">
      <c r="A150" s="229">
        <v>30</v>
      </c>
      <c r="B150" s="226">
        <v>0</v>
      </c>
      <c r="C150" s="226">
        <v>0</v>
      </c>
      <c r="D150" s="226">
        <v>0</v>
      </c>
      <c r="E150" s="226">
        <v>0</v>
      </c>
      <c r="F150" s="226">
        <v>0</v>
      </c>
      <c r="G150" s="226">
        <v>0</v>
      </c>
      <c r="H150" s="226">
        <v>0</v>
      </c>
      <c r="I150" s="226">
        <v>0</v>
      </c>
      <c r="J150" s="226">
        <v>0</v>
      </c>
      <c r="K150" s="226">
        <v>0</v>
      </c>
      <c r="L150" s="226">
        <v>0</v>
      </c>
      <c r="M150" s="226">
        <v>0</v>
      </c>
      <c r="N150" s="226">
        <v>0</v>
      </c>
      <c r="O150" s="226">
        <v>0</v>
      </c>
      <c r="P150" s="226">
        <v>0</v>
      </c>
      <c r="Q150" s="226">
        <v>0</v>
      </c>
      <c r="R150" s="226">
        <v>0</v>
      </c>
      <c r="S150" s="226">
        <v>0</v>
      </c>
      <c r="T150" s="226">
        <v>0</v>
      </c>
      <c r="U150" s="226">
        <v>0</v>
      </c>
      <c r="V150" s="226">
        <v>0</v>
      </c>
      <c r="W150" s="226">
        <v>0</v>
      </c>
      <c r="X150" s="226">
        <v>0</v>
      </c>
      <c r="Y150" s="226">
        <v>0</v>
      </c>
    </row>
    <row r="151" spans="1:25">
      <c r="A151" s="229">
        <v>31</v>
      </c>
      <c r="B151" s="226">
        <v>0</v>
      </c>
      <c r="C151" s="226">
        <v>0</v>
      </c>
      <c r="D151" s="226">
        <v>0</v>
      </c>
      <c r="E151" s="226">
        <v>0</v>
      </c>
      <c r="F151" s="226">
        <v>0</v>
      </c>
      <c r="G151" s="226">
        <v>0</v>
      </c>
      <c r="H151" s="226">
        <v>0</v>
      </c>
      <c r="I151" s="226">
        <v>0</v>
      </c>
      <c r="J151" s="226">
        <v>0</v>
      </c>
      <c r="K151" s="226">
        <v>0</v>
      </c>
      <c r="L151" s="226">
        <v>0</v>
      </c>
      <c r="M151" s="226">
        <v>0</v>
      </c>
      <c r="N151" s="226">
        <v>0</v>
      </c>
      <c r="O151" s="226">
        <v>0</v>
      </c>
      <c r="P151" s="226">
        <v>0</v>
      </c>
      <c r="Q151" s="226">
        <v>0</v>
      </c>
      <c r="R151" s="226">
        <v>0</v>
      </c>
      <c r="S151" s="226">
        <v>0</v>
      </c>
      <c r="T151" s="226">
        <v>0</v>
      </c>
      <c r="U151" s="226">
        <v>0</v>
      </c>
      <c r="V151" s="226">
        <v>0</v>
      </c>
      <c r="W151" s="226">
        <v>0</v>
      </c>
      <c r="X151" s="226">
        <v>0</v>
      </c>
      <c r="Y151" s="226">
        <v>0</v>
      </c>
    </row>
    <row r="152" spans="1:25">
      <c r="A152" s="465"/>
      <c r="B152" s="465"/>
      <c r="C152" s="465"/>
      <c r="D152" s="465"/>
      <c r="E152" s="465"/>
      <c r="F152" s="465"/>
      <c r="G152" s="465"/>
      <c r="H152" s="465"/>
      <c r="I152" s="465"/>
      <c r="J152" s="465"/>
      <c r="K152" s="465"/>
      <c r="L152" s="465"/>
      <c r="M152" s="465"/>
      <c r="N152" s="465"/>
      <c r="O152" s="465"/>
      <c r="P152" s="465"/>
      <c r="Q152" s="251"/>
    </row>
    <row r="153" spans="1:25" ht="33.75" customHeight="1">
      <c r="A153" s="466" t="s">
        <v>324</v>
      </c>
      <c r="B153" s="466"/>
      <c r="C153" s="466"/>
      <c r="D153" s="466"/>
      <c r="E153" s="466"/>
      <c r="F153" s="466"/>
      <c r="G153" s="466"/>
      <c r="H153" s="466"/>
      <c r="I153" s="466"/>
      <c r="J153" s="466"/>
      <c r="K153" s="466"/>
      <c r="L153" s="466" t="s">
        <v>340</v>
      </c>
      <c r="M153" s="466"/>
      <c r="N153" s="466"/>
      <c r="O153" s="466"/>
      <c r="P153" s="466"/>
      <c r="Q153" s="251"/>
    </row>
    <row r="154" spans="1:25" ht="33.75" customHeight="1">
      <c r="A154" s="467" t="s">
        <v>325</v>
      </c>
      <c r="B154" s="467"/>
      <c r="C154" s="467"/>
      <c r="D154" s="467"/>
      <c r="E154" s="467"/>
      <c r="F154" s="467"/>
      <c r="G154" s="467"/>
      <c r="H154" s="467"/>
      <c r="I154" s="467"/>
      <c r="J154" s="467"/>
      <c r="K154" s="467"/>
      <c r="L154" s="468">
        <v>-1.1000000000000001</v>
      </c>
      <c r="M154" s="469"/>
      <c r="N154" s="469"/>
      <c r="O154" s="469"/>
      <c r="P154" s="470"/>
    </row>
    <row r="155" spans="1:25" ht="33" customHeight="1">
      <c r="A155" s="467" t="s">
        <v>326</v>
      </c>
      <c r="B155" s="467"/>
      <c r="C155" s="467"/>
      <c r="D155" s="467"/>
      <c r="E155" s="467"/>
      <c r="F155" s="467"/>
      <c r="G155" s="467"/>
      <c r="H155" s="467"/>
      <c r="I155" s="467"/>
      <c r="J155" s="467"/>
      <c r="K155" s="467"/>
      <c r="L155" s="468">
        <v>414.04</v>
      </c>
      <c r="M155" s="469"/>
      <c r="N155" s="469"/>
      <c r="O155" s="469"/>
      <c r="P155" s="470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342" t="s">
        <v>327</v>
      </c>
      <c r="B157" s="342"/>
      <c r="C157" s="342"/>
      <c r="D157" s="342"/>
      <c r="E157" s="342"/>
      <c r="F157" s="342"/>
      <c r="G157" s="342"/>
      <c r="H157" s="342"/>
      <c r="I157" s="341" t="s">
        <v>318</v>
      </c>
      <c r="J157" s="341"/>
      <c r="K157" s="341"/>
      <c r="L157" s="471">
        <v>947528.47</v>
      </c>
      <c r="M157" s="471"/>
      <c r="N157" s="471"/>
      <c r="O157" s="471"/>
      <c r="P157" s="471"/>
    </row>
    <row r="158" spans="1:25">
      <c r="A158" s="465"/>
      <c r="B158" s="465"/>
      <c r="C158" s="465"/>
      <c r="D158" s="465"/>
      <c r="E158" s="465"/>
      <c r="F158" s="465"/>
      <c r="G158" s="465"/>
      <c r="H158" s="465"/>
      <c r="I158" s="465"/>
      <c r="J158" s="465"/>
      <c r="K158" s="465"/>
      <c r="L158" s="465"/>
      <c r="M158" s="465"/>
      <c r="N158" s="465"/>
      <c r="O158" s="465"/>
      <c r="P158" s="465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64" t="s">
        <v>328</v>
      </c>
      <c r="B160" s="464"/>
      <c r="C160" s="464"/>
      <c r="D160" s="464"/>
      <c r="E160" s="464"/>
      <c r="F160" s="464"/>
      <c r="G160" s="464"/>
      <c r="H160" s="464"/>
      <c r="I160" s="464"/>
      <c r="J160" s="464"/>
      <c r="K160" s="464"/>
      <c r="L160" s="464"/>
      <c r="M160" s="464"/>
      <c r="N160" s="464"/>
      <c r="O160" s="464"/>
      <c r="P160" s="464"/>
      <c r="Q160" s="251"/>
      <c r="S160" s="261"/>
      <c r="T160" s="261"/>
      <c r="U160" s="261"/>
    </row>
    <row r="161" spans="1:21" ht="15.75" customHeight="1">
      <c r="A161" s="457" t="s">
        <v>329</v>
      </c>
      <c r="B161" s="457"/>
      <c r="C161" s="457"/>
      <c r="D161" s="457"/>
      <c r="E161" s="457"/>
      <c r="F161" s="457"/>
      <c r="G161" s="457"/>
      <c r="H161" s="457"/>
      <c r="I161" s="457"/>
      <c r="J161" s="457"/>
      <c r="K161" s="457" t="s">
        <v>25</v>
      </c>
      <c r="L161" s="457"/>
      <c r="M161" s="464" t="s">
        <v>330</v>
      </c>
      <c r="N161" s="464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64" t="s">
        <v>332</v>
      </c>
      <c r="B162" s="464"/>
      <c r="C162" s="464"/>
      <c r="D162" s="464"/>
      <c r="E162" s="464"/>
      <c r="F162" s="464"/>
      <c r="G162" s="464"/>
      <c r="H162" s="464"/>
      <c r="I162" s="464"/>
      <c r="J162" s="464"/>
      <c r="K162" s="464"/>
      <c r="L162" s="464"/>
      <c r="M162" s="464"/>
      <c r="N162" s="464"/>
      <c r="O162" s="464"/>
      <c r="P162" s="464"/>
      <c r="Q162" s="251"/>
      <c r="S162" s="261"/>
      <c r="T162" s="261"/>
      <c r="U162" s="261"/>
    </row>
    <row r="163" spans="1:21">
      <c r="A163" s="446" t="s">
        <v>333</v>
      </c>
      <c r="B163" s="446"/>
      <c r="C163" s="446"/>
      <c r="D163" s="446"/>
      <c r="E163" s="446"/>
      <c r="F163" s="446"/>
      <c r="G163" s="446"/>
      <c r="H163" s="447" t="s">
        <v>250</v>
      </c>
      <c r="I163" s="447"/>
      <c r="J163" s="447"/>
      <c r="K163" s="472">
        <v>1311.49</v>
      </c>
      <c r="L163" s="473"/>
      <c r="M163" s="472">
        <v>2779.18</v>
      </c>
      <c r="N163" s="473"/>
      <c r="O163" s="227">
        <v>3677.52</v>
      </c>
      <c r="P163" s="227">
        <v>5303.15</v>
      </c>
      <c r="Q163" s="251"/>
      <c r="S163" s="263"/>
      <c r="T163" s="261"/>
      <c r="U163" s="261"/>
    </row>
    <row r="164" spans="1:21">
      <c r="A164" s="446" t="s">
        <v>334</v>
      </c>
      <c r="B164" s="446"/>
      <c r="C164" s="446"/>
      <c r="D164" s="446"/>
      <c r="E164" s="446"/>
      <c r="F164" s="446"/>
      <c r="G164" s="446"/>
      <c r="H164" s="447" t="s">
        <v>250</v>
      </c>
      <c r="I164" s="447"/>
      <c r="J164" s="447"/>
      <c r="K164" s="477">
        <v>74.17</v>
      </c>
      <c r="L164" s="477"/>
      <c r="M164" s="477">
        <v>217.14</v>
      </c>
      <c r="N164" s="477"/>
      <c r="O164" s="227">
        <v>409.91</v>
      </c>
      <c r="P164" s="227">
        <v>1048.4100000000001</v>
      </c>
      <c r="Q164" s="251"/>
      <c r="S164" s="263"/>
      <c r="T164" s="261"/>
      <c r="U164" s="261"/>
    </row>
    <row r="165" spans="1:21">
      <c r="A165" s="446"/>
      <c r="B165" s="446"/>
      <c r="C165" s="446"/>
      <c r="D165" s="446"/>
      <c r="E165" s="446"/>
      <c r="F165" s="446"/>
      <c r="G165" s="446"/>
      <c r="H165" s="447" t="s">
        <v>318</v>
      </c>
      <c r="I165" s="447"/>
      <c r="J165" s="447"/>
      <c r="K165" s="477">
        <v>934632.46</v>
      </c>
      <c r="L165" s="477"/>
      <c r="M165" s="477">
        <v>1834685.98</v>
      </c>
      <c r="N165" s="477"/>
      <c r="O165" s="227">
        <v>2118141.2999999998</v>
      </c>
      <c r="P165" s="227">
        <v>1692151.01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78" t="s">
        <v>335</v>
      </c>
      <c r="B167" s="478"/>
      <c r="C167" s="478"/>
      <c r="D167" s="478"/>
      <c r="E167" s="478"/>
      <c r="F167" s="478"/>
      <c r="G167" s="478"/>
      <c r="H167" s="478"/>
      <c r="I167" s="478"/>
      <c r="J167" s="478"/>
      <c r="K167" s="478"/>
      <c r="L167" s="479">
        <v>5.36</v>
      </c>
      <c r="M167" s="480"/>
      <c r="N167" s="480"/>
      <c r="O167" s="480"/>
      <c r="P167" s="481"/>
      <c r="Q167" s="282"/>
      <c r="R167" s="282"/>
      <c r="S167" s="263"/>
      <c r="T167" s="261"/>
      <c r="U167" s="261"/>
    </row>
    <row r="168" spans="1:21" ht="49.5" customHeight="1">
      <c r="A168" s="482" t="s">
        <v>341</v>
      </c>
      <c r="B168" s="482"/>
      <c r="C168" s="482"/>
      <c r="D168" s="482"/>
      <c r="E168" s="482"/>
      <c r="F168" s="482"/>
      <c r="G168" s="482"/>
      <c r="H168" s="482"/>
      <c r="I168" s="482"/>
      <c r="J168" s="482"/>
      <c r="K168" s="482"/>
      <c r="L168" s="474">
        <v>3.82</v>
      </c>
      <c r="M168" s="475"/>
      <c r="N168" s="475"/>
      <c r="O168" s="475"/>
      <c r="P168" s="476"/>
      <c r="Q168" s="283"/>
      <c r="R168" s="283"/>
      <c r="S168" s="263"/>
      <c r="T168" s="261"/>
      <c r="U168" s="261"/>
    </row>
    <row r="169" spans="1:21" ht="42.75" customHeight="1">
      <c r="A169" s="482" t="s">
        <v>342</v>
      </c>
      <c r="B169" s="482"/>
      <c r="C169" s="482"/>
      <c r="D169" s="482"/>
      <c r="E169" s="482"/>
      <c r="F169" s="482"/>
      <c r="G169" s="482"/>
      <c r="H169" s="482"/>
      <c r="I169" s="482"/>
      <c r="J169" s="482"/>
      <c r="K169" s="482"/>
      <c r="L169" s="474">
        <v>2634.76</v>
      </c>
      <c r="M169" s="475"/>
      <c r="N169" s="475"/>
      <c r="O169" s="475"/>
      <c r="P169" s="476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2026-02-13T03:36:19Z</dcterms:modified>
</cp:coreProperties>
</file>